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autoCompressPictures="0" defaultThemeVersion="166925"/>
  <mc:AlternateContent xmlns:mc="http://schemas.openxmlformats.org/markup-compatibility/2006">
    <mc:Choice Requires="x15">
      <x15ac:absPath xmlns:x15ac="http://schemas.microsoft.com/office/spreadsheetml/2010/11/ac" url="H:\Notified Body 0970\Organismo\Organismo di certificazione (OC)\DOCc\English\"/>
    </mc:Choice>
  </mc:AlternateContent>
  <xr:revisionPtr revIDLastSave="0" documentId="13_ncr:1_{CC8560F3-A8BA-40D4-85E8-5F239D0E3B60}" xr6:coauthVersionLast="47" xr6:coauthVersionMax="47" xr10:uidLastSave="{00000000-0000-0000-0000-000000000000}"/>
  <workbookProtection workbookAlgorithmName="SHA-512" workbookHashValue="zHKvqe4M+EYhKRRUMSYlnLOBN2CaE4lNjf0Mhh+SeuwccSGOIA1Y7DUdGSGoA0HRvh2MHclaYj98DeyJlFwFoQ==" workbookSaltValue="Ksg3+h8DlQRFjpziPi78VA==" workbookSpinCount="100000" lockStructure="1"/>
  <bookViews>
    <workbookView xWindow="28680" yWindow="-120" windowWidth="29040" windowHeight="15840" xr2:uid="{00000000-000D-0000-FFFF-FFFF00000000}"/>
  </bookViews>
  <sheets>
    <sheet name="mappatura" sheetId="1" r:id="rId1"/>
    <sheet name="a.d.r." sheetId="3" r:id="rId2"/>
    <sheet name="Foglio3" sheetId="4" r:id="rId3"/>
    <sheet name="Foglio1" sheetId="5" r:id="rId4"/>
  </sheets>
  <definedNames>
    <definedName name="_xlnm.Print_Area" localSheetId="1">'a.d.r.'!$A$2:$U$21</definedName>
    <definedName name="_xlnm.Print_Area" localSheetId="0">mappatura!$A$2:$U$22</definedName>
    <definedName name="_xlnm.Print_Titles" localSheetId="1">'a.d.r.'!$1:$14</definedName>
    <definedName name="_xlnm.Print_Titles" localSheetId="0">mappatura!$1:$15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3" l="1"/>
  <c r="E10" i="3"/>
  <c r="E11" i="3"/>
  <c r="E8" i="3"/>
  <c r="AM15" i="3"/>
  <c r="O17" i="3"/>
  <c r="O16" i="3"/>
  <c r="J16" i="3"/>
  <c r="W16" i="3" s="1"/>
  <c r="H16" i="3"/>
  <c r="J21" i="3"/>
  <c r="W21" i="3" s="1"/>
  <c r="H21" i="3"/>
  <c r="I21" i="3"/>
  <c r="AK21" i="3" s="1"/>
  <c r="J20" i="3"/>
  <c r="W20" i="3" s="1"/>
  <c r="H20" i="3"/>
  <c r="I20" i="3"/>
  <c r="AK20" i="3" s="1"/>
  <c r="J19" i="3"/>
  <c r="W19" i="3" s="1"/>
  <c r="H19" i="3"/>
  <c r="I19" i="3"/>
  <c r="AK19" i="3" s="1"/>
  <c r="J18" i="3"/>
  <c r="W18" i="3" s="1"/>
  <c r="H18" i="3"/>
  <c r="I18" i="3"/>
  <c r="AK18" i="3"/>
  <c r="J17" i="3"/>
  <c r="W17" i="3" s="1"/>
  <c r="H17" i="3"/>
  <c r="I17" i="3"/>
  <c r="AK17" i="3" s="1"/>
  <c r="I16" i="3"/>
  <c r="AK16" i="3" s="1"/>
  <c r="H15" i="3"/>
  <c r="J15" i="3"/>
  <c r="S16" i="3"/>
  <c r="T16" i="3"/>
  <c r="S17" i="3"/>
  <c r="T17" i="3"/>
  <c r="S18" i="3"/>
  <c r="T18" i="3"/>
  <c r="S19" i="3"/>
  <c r="T19" i="3"/>
  <c r="S20" i="3"/>
  <c r="T20" i="3"/>
  <c r="S21" i="3"/>
  <c r="T21" i="3"/>
  <c r="S15" i="3"/>
  <c r="T15" i="3"/>
  <c r="R16" i="3"/>
  <c r="R17" i="3"/>
  <c r="R18" i="3"/>
  <c r="R19" i="3"/>
  <c r="R20" i="3"/>
  <c r="R21" i="3"/>
  <c r="R15" i="3"/>
  <c r="Q16" i="3"/>
  <c r="Q17" i="3"/>
  <c r="Q18" i="3"/>
  <c r="Q19" i="3"/>
  <c r="Q20" i="3"/>
  <c r="Q21" i="3"/>
  <c r="Q15" i="3"/>
  <c r="P16" i="3"/>
  <c r="P17" i="3"/>
  <c r="P18" i="3"/>
  <c r="P19" i="3"/>
  <c r="P20" i="3"/>
  <c r="P21" i="3"/>
  <c r="P15" i="3"/>
  <c r="O18" i="3"/>
  <c r="O19" i="3"/>
  <c r="O20" i="3"/>
  <c r="O21" i="3"/>
  <c r="O15" i="3"/>
  <c r="M16" i="3"/>
  <c r="M17" i="3"/>
  <c r="M18" i="3"/>
  <c r="M19" i="3"/>
  <c r="M20" i="3"/>
  <c r="M21" i="3"/>
  <c r="M15" i="3"/>
  <c r="I15" i="3"/>
  <c r="F16" i="3"/>
  <c r="F17" i="3"/>
  <c r="F18" i="3"/>
  <c r="F19" i="3"/>
  <c r="F20" i="3"/>
  <c r="F21" i="3"/>
  <c r="F15" i="3"/>
  <c r="C21" i="3"/>
  <c r="C16" i="3"/>
  <c r="C17" i="3"/>
  <c r="C18" i="3"/>
  <c r="C19" i="3"/>
  <c r="C20" i="3"/>
  <c r="C15" i="3"/>
  <c r="Y20" i="3" l="1"/>
  <c r="AC20" i="3" s="1"/>
  <c r="AI20" i="3" s="1"/>
  <c r="Y21" i="3"/>
  <c r="AC21" i="3" s="1"/>
  <c r="AI21" i="3" s="1"/>
  <c r="AF21" i="3"/>
  <c r="Y16" i="3"/>
  <c r="AG16" i="3" s="1"/>
  <c r="AF16" i="3"/>
  <c r="AF17" i="3"/>
  <c r="Y17" i="3"/>
  <c r="AG17" i="3" s="1"/>
  <c r="AF19" i="3"/>
  <c r="Y19" i="3"/>
  <c r="AG19" i="3" s="1"/>
  <c r="Y18" i="3"/>
  <c r="AG18" i="3" s="1"/>
  <c r="AF18" i="3"/>
  <c r="AF20" i="3"/>
  <c r="AA20" i="3" l="1"/>
  <c r="AH20" i="3" s="1"/>
  <c r="AE20" i="3"/>
  <c r="AJ20" i="3" s="1"/>
  <c r="AG20" i="3"/>
  <c r="AL20" i="3" s="1"/>
  <c r="AM20" i="3" s="1"/>
  <c r="AA17" i="3"/>
  <c r="AH17" i="3" s="1"/>
  <c r="AA21" i="3"/>
  <c r="AH21" i="3" s="1"/>
  <c r="AE21" i="3"/>
  <c r="AJ21" i="3" s="1"/>
  <c r="AG21" i="3"/>
  <c r="AC18" i="3"/>
  <c r="AI18" i="3" s="1"/>
  <c r="AC19" i="3"/>
  <c r="AI19" i="3" s="1"/>
  <c r="AA19" i="3"/>
  <c r="AH19" i="3" s="1"/>
  <c r="AC17" i="3"/>
  <c r="AI17" i="3" s="1"/>
  <c r="AA18" i="3"/>
  <c r="AH18" i="3" s="1"/>
  <c r="AE18" i="3"/>
  <c r="AJ18" i="3" s="1"/>
  <c r="AA16" i="3"/>
  <c r="AH16" i="3" s="1"/>
  <c r="AE19" i="3"/>
  <c r="AJ19" i="3" s="1"/>
  <c r="AE17" i="3"/>
  <c r="AJ17" i="3" s="1"/>
  <c r="AE16" i="3"/>
  <c r="AJ16" i="3" s="1"/>
  <c r="AC16" i="3"/>
  <c r="AI16" i="3" s="1"/>
  <c r="AL17" i="3" l="1"/>
  <c r="AM17" i="3" s="1"/>
  <c r="AL21" i="3"/>
  <c r="AM21" i="3" s="1"/>
  <c r="AL18" i="3"/>
  <c r="AM18" i="3" s="1"/>
  <c r="AL19" i="3"/>
  <c r="AM19" i="3" s="1"/>
  <c r="AL16" i="3"/>
  <c r="AM16" i="3" s="1"/>
</calcChain>
</file>

<file path=xl/sharedStrings.xml><?xml version="1.0" encoding="utf-8"?>
<sst xmlns="http://schemas.openxmlformats.org/spreadsheetml/2006/main" count="176" uniqueCount="119">
  <si>
    <t>Organismo di Certificazione</t>
  </si>
  <si>
    <t>Azienda</t>
  </si>
  <si>
    <t>Specifiche Tecniche armonizzate</t>
  </si>
  <si>
    <t>Mappatura delle attività eseguite nei siti produttivi del Fabbricante (PP OC N.01)</t>
  </si>
  <si>
    <t>DOCc N.91
Rev. N. 0/23</t>
  </si>
  <si>
    <t>Prodotto da certificare</t>
  </si>
  <si>
    <t>Data compilazione da parte del Fabbricante</t>
  </si>
  <si>
    <t>SEDE</t>
  </si>
  <si>
    <t>sede centrale</t>
  </si>
  <si>
    <t>sede secondaria A</t>
  </si>
  <si>
    <t>sede secondaria B</t>
  </si>
  <si>
    <t>sede secondaria C</t>
  </si>
  <si>
    <t>sede secondaria D</t>
  </si>
  <si>
    <t>sede secondaria E</t>
  </si>
  <si>
    <t>sede secondaria F</t>
  </si>
  <si>
    <t>INDIRIZZO</t>
  </si>
  <si>
    <t>Produzione/Attività svolta nella sede</t>
  </si>
  <si>
    <r>
      <t xml:space="preserve">Reperibilità dei dati relativi FPC </t>
    </r>
    <r>
      <rPr>
        <sz val="12"/>
        <rFont val="Verdana"/>
        <family val="2"/>
      </rPr>
      <t>(indicare se disponibili in sede, nella sede centrale o in entrambe)</t>
    </r>
  </si>
  <si>
    <t xml:space="preserve"> La tabella deve essere compilata con l’obiettivo di fornire elementi ad ITC-CNR in grado di dare indicazioni sulla eventuale gestione centralizzata dell’attività previste dal FPC nella sede centrale del multisito, ovvero delocalizzata su una o più sedi secondarie, ed infine anche sulla reperibilità delle relative registrazioni prodotte.</t>
  </si>
  <si>
    <t>Referente Sito per FPC</t>
  </si>
  <si>
    <t>Valore rischio</t>
  </si>
  <si>
    <t>ANALISI DEI RISCHI ITC: è possibile applicare la metodologia "multisite sampling" garantendo la validità del certificato?</t>
  </si>
  <si>
    <t>Analisi dei dati delle risultanze del FPC (indicare se sono eseguiti dalla sede centrale, dalla sede secondaria o da entrambe)</t>
  </si>
  <si>
    <t>controlli  del processo produttivo</t>
  </si>
  <si>
    <t>controlli sul prodotto finito</t>
  </si>
  <si>
    <t>controllo sulle materie prime</t>
  </si>
  <si>
    <t>Rischio Basso</t>
  </si>
  <si>
    <t>Rischio medio</t>
  </si>
  <si>
    <r>
      <t xml:space="preserve">Tipo di sistema di gestione </t>
    </r>
    <r>
      <rPr>
        <sz val="12"/>
        <rFont val="Verdana"/>
        <family val="2"/>
      </rPr>
      <t>(indicare se autonomo oppure controllato dalla sede centrale o da altra sede secondaria)</t>
    </r>
  </si>
  <si>
    <t>No</t>
  </si>
  <si>
    <t>Rischio basso</t>
  </si>
  <si>
    <t>Rischio alto</t>
  </si>
  <si>
    <t xml:space="preserve">Vi sono altre sedi che svolgono le stesse attività/processi? </t>
  </si>
  <si>
    <t>I controlli sulle materie prime sono eseguiti nella sede centrale?</t>
  </si>
  <si>
    <t>I controlli sul processo produttivo sono eseguiti nella sede centrale?</t>
  </si>
  <si>
    <t>I controlli sul prodotto finito  sono eseguiti nella sede centrale?</t>
  </si>
  <si>
    <t>Per la sede centrale non si applica il "Multisite sampling"</t>
  </si>
  <si>
    <t>Il tipo di sistema di gestione è autonomo o dipende dalla sede centrale?</t>
  </si>
  <si>
    <t xml:space="preserve">Quesito N.1
</t>
  </si>
  <si>
    <t xml:space="preserve">Quesito N.2
</t>
  </si>
  <si>
    <t xml:space="preserve">Quesito n.3
</t>
  </si>
  <si>
    <t xml:space="preserve">Quesito n.4
</t>
  </si>
  <si>
    <t xml:space="preserve">Quesito n.5
</t>
  </si>
  <si>
    <t>CONDIZIONE N.2 perché si possa applicare il "MULTISITE SAMPLING"</t>
  </si>
  <si>
    <t>CONDIZIONE N.1 perché si possa applicare il "MULTISITE SAMPLING"</t>
  </si>
  <si>
    <t>Volumi prodotti 7</t>
  </si>
  <si>
    <t>RISPOSTE</t>
  </si>
  <si>
    <t>ANALISI RISCHIO</t>
  </si>
  <si>
    <t>PUNTEGGI ATTRIBUITI</t>
  </si>
  <si>
    <t>VOLUMI PRODOTTI DALLA SEDE</t>
  </si>
  <si>
    <t>0-35%</t>
  </si>
  <si>
    <t>36-70%</t>
  </si>
  <si>
    <t>71-100%</t>
  </si>
  <si>
    <t>RISCHIO ASSOCIATO</t>
  </si>
  <si>
    <t>RISCHIO TOTALE</t>
  </si>
  <si>
    <t>Quesito 1 (max:2-min0)</t>
  </si>
  <si>
    <t>Quesito 2 (max:3-min0)</t>
  </si>
  <si>
    <t>Quesito 3 (max:3-min0)</t>
  </si>
  <si>
    <t>Quesito 4 (max:3-min0)</t>
  </si>
  <si>
    <t>Quesito 5 (max:3-min0)</t>
  </si>
  <si>
    <t>AZIONE DA INTRAPRENDERE</t>
  </si>
  <si>
    <t>RISCHIO INACCETTABILE- CAMPIONARE OGNI ANNO</t>
  </si>
  <si>
    <t>RISCHIO ACCETTABILE- VERIFICARE NEI PROX. CICLI</t>
  </si>
  <si>
    <t>da 1 a 10</t>
  </si>
  <si>
    <t>RISCHIO ACCETTABILE- VERIFICARE DATI DALLA SEDE CENTRALE</t>
  </si>
  <si>
    <r>
      <t xml:space="preserve">Percentuale volume di produzione </t>
    </r>
    <r>
      <rPr>
        <sz val="12"/>
        <rFont val="Verdana"/>
        <family val="2"/>
      </rPr>
      <t>(indicare una percentuale media)</t>
    </r>
  </si>
  <si>
    <t xml:space="preserve">La stessa produzione/attività è condotta anche in altri sedi? </t>
  </si>
  <si>
    <t>RISCHIO TOTALE (max 24-min0)</t>
  </si>
  <si>
    <t>da 20 a 24</t>
  </si>
  <si>
    <t>da 11 a 19</t>
  </si>
  <si>
    <t>PUNTEGGI RISCHIO</t>
  </si>
  <si>
    <t>APPLICAZIONE MULTISITE SAMPLING</t>
  </si>
  <si>
    <t>Data di compilazione Analisi dei Rischi</t>
  </si>
  <si>
    <t>gg/mm/aaa</t>
  </si>
  <si>
    <t>Firma Analisi dei Rischi</t>
  </si>
  <si>
    <t>Nome/cognome</t>
  </si>
  <si>
    <t>Domanda: quale è il rischio che corro se non faccio la visita di sorveglianza annua in questa sede ?</t>
  </si>
  <si>
    <t>Certification Body</t>
  </si>
  <si>
    <t>Company</t>
  </si>
  <si>
    <t>Product to be certified</t>
  </si>
  <si>
    <t>Harmonized Technical Specifications</t>
  </si>
  <si>
    <t>Date of completion of the form by the Manufacturer</t>
  </si>
  <si>
    <t>ADDRESS</t>
  </si>
  <si>
    <t>PRODUCTION SITE</t>
  </si>
  <si>
    <t>Headquarters</t>
  </si>
  <si>
    <t>Branch A</t>
  </si>
  <si>
    <t>Branch B</t>
  </si>
  <si>
    <t>Branch C</t>
  </si>
  <si>
    <t>Branch D</t>
  </si>
  <si>
    <t>Branch E</t>
  </si>
  <si>
    <t>Branch F</t>
  </si>
  <si>
    <t xml:space="preserve">Production/activity taking place in the production site </t>
  </si>
  <si>
    <t xml:space="preserve">Does the same production/activity take place also in other production sites? </t>
  </si>
  <si>
    <r>
      <t xml:space="preserve">Production volume percentage               </t>
    </r>
    <r>
      <rPr>
        <sz val="12"/>
        <rFont val="Verdana"/>
        <family val="2"/>
      </rPr>
      <t>(report 100% if production takes place only in the specific production site or report the average percentage per process/activity if it takes place also in another production site)</t>
    </r>
  </si>
  <si>
    <r>
      <t>Type of management system</t>
    </r>
    <r>
      <rPr>
        <sz val="12"/>
        <rFont val="Verdana"/>
        <family val="2"/>
      </rPr>
      <t xml:space="preserve">              (specify whether autonomous, fully or partially controlled by the headquarters)</t>
    </r>
  </si>
  <si>
    <r>
      <t xml:space="preserve">Availability of FPC related data            </t>
    </r>
    <r>
      <rPr>
        <sz val="12"/>
        <rFont val="Verdana"/>
        <family val="2"/>
      </rPr>
      <t>(specify whether they are available at the headquarters, at the branch or at both locations)</t>
    </r>
  </si>
  <si>
    <t>Name</t>
  </si>
  <si>
    <t>Surname</t>
  </si>
  <si>
    <t>Role</t>
  </si>
  <si>
    <t>Notes</t>
  </si>
  <si>
    <t xml:space="preserve"> The table is to be completed in order to provide ITC-CNR with information indicating whether the activity envisaged by the FPC is centralized at the multisite's headquarters, or relocated to one or more branches, as well as on the availability of the relevant records produced.</t>
  </si>
  <si>
    <t>FPC contact person for the production site</t>
  </si>
  <si>
    <r>
      <t xml:space="preserve">Data analysis of FPC results                        </t>
    </r>
    <r>
      <rPr>
        <sz val="12"/>
        <rFont val="Verdana"/>
        <family val="2"/>
      </rPr>
      <t xml:space="preserve">  </t>
    </r>
    <r>
      <rPr>
        <sz val="12"/>
        <color theme="1"/>
        <rFont val="Verdana"/>
        <family val="2"/>
      </rPr>
      <t>(specify whether performed by headquarters, branch or both)</t>
    </r>
  </si>
  <si>
    <t>control on raw materials</t>
  </si>
  <si>
    <t>controls on the production process</t>
  </si>
  <si>
    <t>controls on the finished product</t>
  </si>
  <si>
    <t>Mapping of activities performed in the production sites of the Manufacturer (PP OC N.01)</t>
  </si>
  <si>
    <t>Partially</t>
  </si>
  <si>
    <t>Yes</t>
  </si>
  <si>
    <t>Depending on the headquarters</t>
  </si>
  <si>
    <t>Partially depending on the headquarters</t>
  </si>
  <si>
    <t>Independent</t>
  </si>
  <si>
    <t xml:space="preserve">Multisite sampling not applicable </t>
  </si>
  <si>
    <t>Control carried out by the branch</t>
  </si>
  <si>
    <t>Control carried out by the headquarters</t>
  </si>
  <si>
    <t>Control carried out by both the headquarters and the branch</t>
  </si>
  <si>
    <t>Data availability at headquarters</t>
  </si>
  <si>
    <t>Data availability only in the branch</t>
  </si>
  <si>
    <t>Data availability at both headquarters and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</si>
</sst>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font>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9"/>
      <color theme="1"/>
      <name val="Verdana"/>
      <family val="2"/>
    </font>
    <font>
      <b/>
      <sz val="9"/>
      <color rgb="FF002060"/>
      <name val="Verdana"/>
      <family val="2"/>
    </font>
    <font>
      <sz val="9"/>
      <name val="Verdana"/>
      <family val="2"/>
    </font>
    <font>
      <b/>
      <sz val="9"/>
      <color theme="1"/>
      <name val="Verdana"/>
      <family val="2"/>
    </font>
    <font>
      <sz val="10"/>
      <name val="Verdana"/>
      <family val="2"/>
    </font>
    <font>
      <sz val="9"/>
      <name val="Geneva"/>
    </font>
    <font>
      <b/>
      <sz val="18"/>
      <color rgb="FF0070C0"/>
      <name val="Century Gothic"/>
      <family val="2"/>
    </font>
    <font>
      <sz val="14"/>
      <name val="Century Gothic"/>
      <family val="2"/>
    </font>
    <font>
      <sz val="12"/>
      <name val="Century Gothic"/>
      <family val="2"/>
    </font>
    <font>
      <sz val="16"/>
      <name val="Century Gothic"/>
      <family val="2"/>
    </font>
    <font>
      <b/>
      <sz val="8"/>
      <color rgb="FF002060"/>
      <name val="Times New Roman"/>
      <family val="1"/>
    </font>
    <font>
      <b/>
      <sz val="9"/>
      <color rgb="FF002060"/>
      <name val="Times New Roman"/>
      <family val="1"/>
    </font>
    <font>
      <sz val="9"/>
      <color theme="1"/>
      <name val="Times New Roman"/>
      <family val="1"/>
    </font>
    <font>
      <b/>
      <sz val="12"/>
      <name val="Verdana"/>
      <family val="2"/>
    </font>
    <font>
      <sz val="12"/>
      <name val="Verdana"/>
      <family val="2"/>
    </font>
    <font>
      <b/>
      <sz val="10"/>
      <name val="Verdana"/>
      <family val="2"/>
    </font>
    <font>
      <b/>
      <sz val="10"/>
      <color theme="4" tint="-0.249977111117893"/>
      <name val="Times New Roman"/>
      <family val="1"/>
    </font>
    <font>
      <sz val="12"/>
      <color theme="1"/>
      <name val="Times New Roman"/>
      <family val="1"/>
    </font>
    <font>
      <b/>
      <sz val="12"/>
      <color theme="1"/>
      <name val="Verdana"/>
      <family val="2"/>
    </font>
    <font>
      <sz val="11"/>
      <color rgb="FF9C0006"/>
      <name val="Calibri"/>
      <family val="2"/>
      <scheme val="minor"/>
    </font>
    <font>
      <sz val="11"/>
      <color rgb="FF9C5700"/>
      <name val="Calibri"/>
      <family val="2"/>
      <scheme val="minor"/>
    </font>
    <font>
      <b/>
      <sz val="11"/>
      <color rgb="FFFA7D00"/>
      <name val="Calibri"/>
      <family val="2"/>
      <scheme val="minor"/>
    </font>
    <font>
      <sz val="12"/>
      <color theme="1"/>
      <name val="Verdana"/>
      <family val="2"/>
    </font>
    <font>
      <b/>
      <sz val="11"/>
      <color rgb="FF9C0006"/>
      <name val="Calibri"/>
      <family val="2"/>
      <scheme val="minor"/>
    </font>
    <font>
      <sz val="11"/>
      <color rgb="FF006100"/>
      <name val="Calibri"/>
      <family val="2"/>
      <scheme val="minor"/>
    </font>
    <font>
      <b/>
      <sz val="11"/>
      <color theme="1"/>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rgb="FFFFC7CE"/>
      </patternFill>
    </fill>
    <fill>
      <patternFill patternType="solid">
        <fgColor rgb="FFFFEB9C"/>
      </patternFill>
    </fill>
    <fill>
      <patternFill patternType="solid">
        <fgColor rgb="FFF2F2F2"/>
      </patternFill>
    </fill>
    <fill>
      <patternFill patternType="solid">
        <fgColor theme="8" tint="-0.249977111117893"/>
        <bgColor indexed="64"/>
      </patternFill>
    </fill>
    <fill>
      <patternFill patternType="solid">
        <fgColor rgb="FFC6EFCE"/>
      </patternFill>
    </fill>
    <fill>
      <patternFill patternType="solid">
        <fgColor rgb="FFFFFF0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style="thin">
        <color auto="1"/>
      </bottom>
      <diagonal/>
    </border>
    <border>
      <left style="medium">
        <color indexed="64"/>
      </left>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right style="thin">
        <color rgb="FF7F7F7F"/>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4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9" fillId="0" borderId="0"/>
    <xf numFmtId="0" fontId="23" fillId="5" borderId="0" applyNumberFormat="0" applyBorder="0" applyAlignment="0" applyProtection="0"/>
    <xf numFmtId="0" fontId="24" fillId="6" borderId="0" applyNumberFormat="0" applyBorder="0" applyAlignment="0" applyProtection="0"/>
    <xf numFmtId="0" fontId="25" fillId="7" borderId="12" applyNumberFormat="0" applyAlignment="0" applyProtection="0"/>
    <xf numFmtId="0" fontId="28" fillId="9" borderId="0" applyNumberFormat="0" applyBorder="0" applyAlignment="0" applyProtection="0"/>
  </cellStyleXfs>
  <cellXfs count="159">
    <xf numFmtId="0" fontId="0" fillId="0" borderId="0" xfId="0"/>
    <xf numFmtId="0" fontId="4" fillId="0" borderId="0" xfId="0" applyFont="1"/>
    <xf numFmtId="0" fontId="5" fillId="0" borderId="0" xfId="0" applyFont="1" applyAlignment="1">
      <alignment horizontal="left" vertical="top" wrapText="1"/>
    </xf>
    <xf numFmtId="0" fontId="4" fillId="0" borderId="0" xfId="0" applyFont="1" applyAlignment="1">
      <alignment vertical="center" wrapText="1"/>
    </xf>
    <xf numFmtId="0" fontId="7" fillId="0" borderId="0" xfId="0" applyFont="1"/>
    <xf numFmtId="0" fontId="4" fillId="0" borderId="5" xfId="0" applyFont="1" applyBorder="1"/>
    <xf numFmtId="0" fontId="4" fillId="0" borderId="6" xfId="0" applyFont="1" applyBorder="1"/>
    <xf numFmtId="0" fontId="4" fillId="0" borderId="7" xfId="0" applyFont="1" applyBorder="1"/>
    <xf numFmtId="0" fontId="4" fillId="0" borderId="0" xfId="0" applyFont="1" applyAlignment="1">
      <alignment horizontal="justify" wrapText="1"/>
    </xf>
    <xf numFmtId="0" fontId="4" fillId="0" borderId="0" xfId="0" applyFont="1" applyAlignment="1">
      <alignment horizontal="justify"/>
    </xf>
    <xf numFmtId="0" fontId="8" fillId="0" borderId="0" xfId="0" applyFont="1" applyAlignment="1">
      <alignment horizontal="left" vertical="top"/>
    </xf>
    <xf numFmtId="0" fontId="6" fillId="0" borderId="0" xfId="0" applyFont="1" applyAlignment="1">
      <alignment horizontal="left" vertical="center"/>
    </xf>
    <xf numFmtId="0" fontId="0" fillId="0" borderId="0" xfId="0" applyAlignment="1">
      <alignment horizontal="left" vertical="center" wrapText="1"/>
    </xf>
    <xf numFmtId="0" fontId="4" fillId="0" borderId="0" xfId="0" applyFont="1" applyAlignment="1">
      <alignment horizontal="justify" vertical="center" wrapText="1"/>
    </xf>
    <xf numFmtId="0" fontId="13" fillId="0" borderId="0" xfId="37" applyFont="1" applyAlignment="1">
      <alignment vertical="center" wrapText="1"/>
    </xf>
    <xf numFmtId="0" fontId="16" fillId="0" borderId="0" xfId="0" applyFont="1" applyAlignment="1">
      <alignment wrapText="1"/>
    </xf>
    <xf numFmtId="0" fontId="16" fillId="0" borderId="0" xfId="0" applyFont="1"/>
    <xf numFmtId="0" fontId="4" fillId="0" borderId="0" xfId="0" applyFont="1" applyAlignment="1">
      <alignment horizontal="center" vertical="center" wrapText="1"/>
    </xf>
    <xf numFmtId="0" fontId="12" fillId="0" borderId="0" xfId="37" applyFont="1" applyAlignment="1">
      <alignment horizontal="center" vertical="center"/>
    </xf>
    <xf numFmtId="0" fontId="11" fillId="0" borderId="0" xfId="37" applyFont="1" applyAlignment="1">
      <alignment horizontal="center" vertical="center" wrapText="1"/>
    </xf>
    <xf numFmtId="0" fontId="14" fillId="0" borderId="0" xfId="0" applyFont="1" applyAlignment="1">
      <alignment vertical="center" wrapText="1"/>
    </xf>
    <xf numFmtId="0" fontId="15" fillId="0" borderId="0" xfId="0" applyFont="1" applyAlignment="1">
      <alignment vertical="top" wrapText="1"/>
    </xf>
    <xf numFmtId="164" fontId="4" fillId="0" borderId="0" xfId="0" applyNumberFormat="1" applyFont="1"/>
    <xf numFmtId="0" fontId="4" fillId="3" borderId="1" xfId="0" applyFont="1" applyFill="1" applyBorder="1" applyAlignment="1">
      <alignment horizontal="left" vertical="top" wrapText="1"/>
    </xf>
    <xf numFmtId="0" fontId="17" fillId="3" borderId="1" xfId="0" applyFont="1" applyFill="1" applyBorder="1" applyAlignment="1">
      <alignment horizontal="center" vertical="center" wrapText="1"/>
    </xf>
    <xf numFmtId="0" fontId="4" fillId="3" borderId="3" xfId="0" applyFont="1" applyFill="1" applyBorder="1" applyAlignment="1">
      <alignment horizontal="left" vertical="top" wrapText="1"/>
    </xf>
    <xf numFmtId="0" fontId="0" fillId="0" borderId="1" xfId="0" applyBorder="1"/>
    <xf numFmtId="0" fontId="0" fillId="0" borderId="18" xfId="0" applyBorder="1"/>
    <xf numFmtId="0" fontId="0" fillId="0" borderId="19" xfId="0" applyBorder="1"/>
    <xf numFmtId="0" fontId="0" fillId="0" borderId="30" xfId="0" applyBorder="1"/>
    <xf numFmtId="0" fontId="0" fillId="0" borderId="23" xfId="0" applyBorder="1"/>
    <xf numFmtId="0" fontId="0" fillId="0" borderId="24" xfId="0" applyBorder="1"/>
    <xf numFmtId="0" fontId="24" fillId="6" borderId="15" xfId="39" applyBorder="1"/>
    <xf numFmtId="0" fontId="24" fillId="6" borderId="16" xfId="39" applyBorder="1"/>
    <xf numFmtId="0" fontId="24" fillId="6" borderId="17" xfId="39" applyBorder="1"/>
    <xf numFmtId="0" fontId="23" fillId="5" borderId="15" xfId="38" applyBorder="1"/>
    <xf numFmtId="0" fontId="23" fillId="5" borderId="16" xfId="38" applyBorder="1"/>
    <xf numFmtId="0" fontId="23" fillId="5" borderId="17" xfId="38" applyBorder="1"/>
    <xf numFmtId="9" fontId="18" fillId="3" borderId="3" xfId="0" applyNumberFormat="1" applyFont="1" applyFill="1" applyBorder="1" applyAlignment="1">
      <alignment horizontal="center" vertical="center" wrapText="1"/>
    </xf>
    <xf numFmtId="0" fontId="26" fillId="3" borderId="14" xfId="0" applyFont="1" applyFill="1" applyBorder="1" applyAlignment="1">
      <alignment horizontal="center" vertical="center" wrapText="1"/>
    </xf>
    <xf numFmtId="0" fontId="26" fillId="3" borderId="1" xfId="0" applyFont="1" applyFill="1" applyBorder="1" applyAlignment="1">
      <alignment horizontal="left" vertical="top" wrapText="1"/>
    </xf>
    <xf numFmtId="0" fontId="4" fillId="0" borderId="0" xfId="0" applyFont="1" applyAlignment="1" applyProtection="1">
      <alignment vertical="center" wrapText="1"/>
      <protection hidden="1"/>
    </xf>
    <xf numFmtId="0" fontId="4" fillId="0" borderId="0" xfId="0" applyFont="1" applyProtection="1">
      <protection hidden="1"/>
    </xf>
    <xf numFmtId="0" fontId="4" fillId="0" borderId="0" xfId="0" applyFont="1" applyAlignment="1" applyProtection="1">
      <alignment horizontal="justify" wrapText="1"/>
      <protection hidden="1"/>
    </xf>
    <xf numFmtId="0" fontId="4" fillId="0" borderId="5" xfId="0" applyFont="1" applyBorder="1" applyProtection="1">
      <protection hidden="1"/>
    </xf>
    <xf numFmtId="0" fontId="4" fillId="0" borderId="6" xfId="0" applyFont="1" applyBorder="1" applyProtection="1">
      <protection hidden="1"/>
    </xf>
    <xf numFmtId="0" fontId="4" fillId="0" borderId="7" xfId="0" applyFont="1" applyBorder="1" applyProtection="1">
      <protection hidden="1"/>
    </xf>
    <xf numFmtId="0" fontId="4" fillId="0" borderId="0" xfId="0" applyFont="1" applyAlignment="1" applyProtection="1">
      <alignment horizontal="center" vertical="center" wrapText="1"/>
      <protection hidden="1"/>
    </xf>
    <xf numFmtId="0" fontId="12" fillId="0" borderId="0" xfId="37" applyFont="1" applyAlignment="1" applyProtection="1">
      <alignment horizontal="center" vertical="center"/>
      <protection hidden="1"/>
    </xf>
    <xf numFmtId="0" fontId="11" fillId="0" borderId="0" xfId="37" applyFont="1" applyAlignment="1" applyProtection="1">
      <alignment horizontal="center" vertical="center" wrapText="1"/>
      <protection hidden="1"/>
    </xf>
    <xf numFmtId="0" fontId="13" fillId="0" borderId="0" xfId="37" applyFont="1" applyAlignment="1" applyProtection="1">
      <alignment vertical="center" wrapText="1"/>
      <protection hidden="1"/>
    </xf>
    <xf numFmtId="0" fontId="7" fillId="0" borderId="0" xfId="0" applyFont="1" applyProtection="1">
      <protection hidden="1"/>
    </xf>
    <xf numFmtId="0" fontId="16" fillId="0" borderId="0" xfId="0" applyFont="1" applyAlignment="1" applyProtection="1">
      <alignment wrapText="1"/>
      <protection hidden="1"/>
    </xf>
    <xf numFmtId="0" fontId="16" fillId="0" borderId="0" xfId="0" applyFont="1" applyProtection="1">
      <protection hidden="1"/>
    </xf>
    <xf numFmtId="0" fontId="8" fillId="0" borderId="0" xfId="0" applyFont="1" applyAlignment="1" applyProtection="1">
      <alignment horizontal="left" vertical="top"/>
      <protection hidden="1"/>
    </xf>
    <xf numFmtId="0" fontId="0" fillId="10" borderId="32" xfId="0" applyFill="1" applyBorder="1" applyProtection="1">
      <protection hidden="1"/>
    </xf>
    <xf numFmtId="0" fontId="17" fillId="2" borderId="0" xfId="0" applyFont="1" applyFill="1" applyAlignment="1" applyProtection="1">
      <alignment vertical="center" wrapText="1"/>
      <protection hidden="1"/>
    </xf>
    <xf numFmtId="0" fontId="6" fillId="0" borderId="0" xfId="0" applyFont="1" applyAlignment="1" applyProtection="1">
      <alignment horizontal="left" vertical="center"/>
      <protection hidden="1"/>
    </xf>
    <xf numFmtId="0" fontId="14" fillId="0" borderId="0" xfId="0" applyFont="1" applyAlignment="1" applyProtection="1">
      <alignment vertical="center" wrapText="1"/>
      <protection hidden="1"/>
    </xf>
    <xf numFmtId="0" fontId="15" fillId="0" borderId="0" xfId="0" applyFont="1" applyAlignment="1" applyProtection="1">
      <alignment vertical="top" wrapText="1"/>
      <protection hidden="1"/>
    </xf>
    <xf numFmtId="0" fontId="17" fillId="3" borderId="1" xfId="0" applyFont="1" applyFill="1" applyBorder="1" applyAlignment="1" applyProtection="1">
      <alignment horizontal="center" vertical="center" wrapText="1"/>
      <protection hidden="1"/>
    </xf>
    <xf numFmtId="0" fontId="19" fillId="8" borderId="15" xfId="0" applyFont="1" applyFill="1" applyBorder="1" applyAlignment="1" applyProtection="1">
      <alignment horizontal="center" vertical="center" wrapText="1"/>
      <protection hidden="1"/>
    </xf>
    <xf numFmtId="0" fontId="19" fillId="0" borderId="17" xfId="0" applyFont="1" applyBorder="1" applyAlignment="1" applyProtection="1">
      <alignment horizontal="center" vertical="center" wrapText="1"/>
      <protection hidden="1"/>
    </xf>
    <xf numFmtId="0" fontId="19" fillId="2" borderId="1" xfId="0" applyFont="1" applyFill="1"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26" fillId="3" borderId="4" xfId="0" applyFont="1" applyFill="1" applyBorder="1" applyAlignment="1" applyProtection="1">
      <alignment horizontal="center" vertical="center" wrapText="1"/>
      <protection hidden="1"/>
    </xf>
    <xf numFmtId="0" fontId="26" fillId="3" borderId="1" xfId="0" applyFont="1" applyFill="1" applyBorder="1" applyAlignment="1" applyProtection="1">
      <alignment horizontal="center" vertical="center" wrapText="1"/>
      <protection hidden="1"/>
    </xf>
    <xf numFmtId="9" fontId="26" fillId="3" borderId="8" xfId="0" applyNumberFormat="1" applyFont="1" applyFill="1" applyBorder="1" applyAlignment="1" applyProtection="1">
      <alignment horizontal="center" vertical="center" wrapText="1"/>
      <protection hidden="1"/>
    </xf>
    <xf numFmtId="0" fontId="26" fillId="3" borderId="1" xfId="0" applyFont="1" applyFill="1" applyBorder="1" applyAlignment="1" applyProtection="1">
      <alignment vertical="center" wrapText="1"/>
      <protection hidden="1"/>
    </xf>
    <xf numFmtId="0" fontId="26" fillId="3" borderId="1" xfId="0" applyFont="1" applyFill="1" applyBorder="1" applyAlignment="1" applyProtection="1">
      <alignment horizontal="left" vertical="center" wrapText="1"/>
      <protection hidden="1"/>
    </xf>
    <xf numFmtId="0" fontId="26" fillId="3" borderId="2" xfId="0" applyFont="1" applyFill="1" applyBorder="1" applyAlignment="1" applyProtection="1">
      <alignment horizontal="left" vertical="center" wrapText="1"/>
      <protection hidden="1"/>
    </xf>
    <xf numFmtId="0" fontId="7" fillId="8" borderId="0" xfId="0" applyFont="1" applyFill="1" applyAlignment="1" applyProtection="1">
      <alignment horizontal="center" vertical="center"/>
      <protection hidden="1"/>
    </xf>
    <xf numFmtId="0" fontId="4" fillId="0" borderId="19"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4" fillId="0" borderId="24" xfId="0" applyFont="1" applyBorder="1" applyAlignment="1" applyProtection="1">
      <alignment horizontal="left" vertical="top" wrapText="1"/>
      <protection hidden="1"/>
    </xf>
    <xf numFmtId="0" fontId="4" fillId="0" borderId="0" xfId="0" applyFont="1" applyAlignment="1" applyProtection="1">
      <alignment horizontal="justify"/>
      <protection hidden="1"/>
    </xf>
    <xf numFmtId="0" fontId="0" fillId="0" borderId="18" xfId="0" applyBorder="1" applyProtection="1">
      <protection hidden="1"/>
    </xf>
    <xf numFmtId="0" fontId="0" fillId="0" borderId="0" xfId="0" applyProtection="1">
      <protection hidden="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1" fillId="0" borderId="1" xfId="37" applyFont="1" applyBorder="1" applyAlignment="1">
      <alignment horizontal="center" vertical="center" wrapText="1"/>
    </xf>
    <xf numFmtId="0" fontId="20" fillId="0" borderId="2"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xf>
    <xf numFmtId="0" fontId="12" fillId="0" borderId="1" xfId="37" applyFont="1" applyBorder="1" applyAlignment="1">
      <alignment horizontal="center" vertical="center"/>
    </xf>
    <xf numFmtId="0" fontId="21" fillId="0" borderId="1" xfId="0" applyFont="1" applyBorder="1" applyAlignment="1">
      <alignment horizontal="center" vertical="center" wrapText="1"/>
    </xf>
    <xf numFmtId="0" fontId="15" fillId="0" borderId="2" xfId="0" applyFont="1" applyBorder="1" applyAlignment="1">
      <alignment horizontal="center" vertical="top" wrapText="1"/>
    </xf>
    <xf numFmtId="0" fontId="15" fillId="0" borderId="4" xfId="0" applyFont="1" applyBorder="1" applyAlignment="1">
      <alignment horizontal="center" vertical="top" wrapText="1"/>
    </xf>
    <xf numFmtId="0" fontId="17" fillId="3" borderId="2"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7" fillId="3" borderId="14" xfId="0" applyFont="1" applyFill="1" applyBorder="1" applyAlignment="1">
      <alignment horizontal="left" vertical="center" wrapText="1"/>
    </xf>
    <xf numFmtId="164" fontId="26" fillId="3" borderId="2" xfId="0" applyNumberFormat="1" applyFont="1" applyFill="1" applyBorder="1" applyAlignment="1" applyProtection="1">
      <alignment horizontal="center" vertical="center" wrapText="1"/>
      <protection locked="0"/>
    </xf>
    <xf numFmtId="164" fontId="26" fillId="3" borderId="8" xfId="0" applyNumberFormat="1" applyFont="1" applyFill="1" applyBorder="1" applyAlignment="1" applyProtection="1">
      <alignment horizontal="center" vertical="center" wrapText="1"/>
      <protection locked="0"/>
    </xf>
    <xf numFmtId="164" fontId="26" fillId="3" borderId="4" xfId="0" applyNumberFormat="1" applyFont="1" applyFill="1" applyBorder="1" applyAlignment="1" applyProtection="1">
      <alignment horizontal="center" vertical="center" wrapText="1"/>
      <protection locked="0"/>
    </xf>
    <xf numFmtId="0" fontId="26" fillId="3" borderId="2" xfId="0" applyFont="1" applyFill="1" applyBorder="1" applyAlignment="1">
      <alignment horizontal="center" vertical="center" wrapText="1"/>
    </xf>
    <xf numFmtId="0" fontId="26" fillId="3" borderId="4" xfId="0" applyFont="1" applyFill="1" applyBorder="1" applyAlignment="1">
      <alignment horizontal="center" vertical="center" wrapText="1"/>
    </xf>
    <xf numFmtId="164" fontId="26" fillId="0" borderId="10" xfId="0" applyNumberFormat="1" applyFont="1" applyBorder="1" applyAlignment="1">
      <alignment horizontal="center" vertical="center"/>
    </xf>
    <xf numFmtId="164" fontId="26" fillId="0" borderId="3" xfId="0" applyNumberFormat="1" applyFont="1" applyBorder="1" applyAlignment="1">
      <alignment horizontal="center" vertical="center"/>
    </xf>
    <xf numFmtId="0" fontId="17" fillId="3" borderId="10"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26" fillId="3" borderId="14"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11" fillId="0" borderId="1" xfId="37" applyFont="1" applyBorder="1" applyAlignment="1" applyProtection="1">
      <alignment horizontal="center" vertical="center" wrapText="1"/>
      <protection hidden="1"/>
    </xf>
    <xf numFmtId="0" fontId="12" fillId="0" borderId="1" xfId="37" applyFont="1" applyBorder="1" applyAlignment="1" applyProtection="1">
      <alignment horizontal="center" vertical="center"/>
      <protection hidden="1"/>
    </xf>
    <xf numFmtId="0" fontId="7" fillId="4" borderId="25" xfId="0" applyFont="1" applyFill="1" applyBorder="1" applyAlignment="1" applyProtection="1">
      <alignment horizontal="left" vertical="center" wrapText="1"/>
      <protection hidden="1"/>
    </xf>
    <xf numFmtId="0" fontId="7" fillId="4" borderId="8" xfId="0" applyFont="1" applyFill="1" applyBorder="1" applyAlignment="1" applyProtection="1">
      <alignment horizontal="left" vertical="center" wrapText="1"/>
      <protection hidden="1"/>
    </xf>
    <xf numFmtId="0" fontId="7" fillId="4" borderId="4" xfId="0" applyFont="1" applyFill="1" applyBorder="1" applyAlignment="1" applyProtection="1">
      <alignment horizontal="left" vertical="center" wrapText="1"/>
      <protection hidden="1"/>
    </xf>
    <xf numFmtId="0" fontId="4" fillId="0" borderId="1" xfId="0" applyFont="1" applyBorder="1" applyAlignment="1" applyProtection="1">
      <alignment horizontal="center"/>
      <protection hidden="1"/>
    </xf>
    <xf numFmtId="0" fontId="21"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wrapText="1"/>
      <protection hidden="1"/>
    </xf>
    <xf numFmtId="0" fontId="17" fillId="3" borderId="7" xfId="0" applyFont="1" applyFill="1" applyBorder="1" applyAlignment="1" applyProtection="1">
      <alignment horizontal="center" vertical="center" wrapText="1"/>
      <protection hidden="1"/>
    </xf>
    <xf numFmtId="0" fontId="17" fillId="3" borderId="14" xfId="0" applyFont="1" applyFill="1" applyBorder="1" applyAlignment="1" applyProtection="1">
      <alignment horizontal="center" vertical="center" wrapText="1"/>
      <protection hidden="1"/>
    </xf>
    <xf numFmtId="0" fontId="23" fillId="5" borderId="26" xfId="38" applyBorder="1" applyAlignment="1" applyProtection="1">
      <alignment horizontal="center" vertical="center" wrapText="1"/>
      <protection hidden="1"/>
    </xf>
    <xf numFmtId="0" fontId="23" fillId="5" borderId="29" xfId="38" applyBorder="1" applyAlignment="1" applyProtection="1">
      <alignment horizontal="center" vertical="center" wrapText="1"/>
      <protection hidden="1"/>
    </xf>
    <xf numFmtId="0" fontId="25" fillId="7" borderId="28" xfId="40" applyBorder="1" applyAlignment="1" applyProtection="1">
      <alignment horizontal="center" vertical="center" wrapText="1"/>
      <protection hidden="1"/>
    </xf>
    <xf numFmtId="0" fontId="25" fillId="7" borderId="27" xfId="40"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8" xfId="0" applyFont="1" applyBorder="1" applyAlignment="1" applyProtection="1">
      <alignment horizontal="center" vertical="center" wrapText="1"/>
      <protection hidden="1"/>
    </xf>
    <xf numFmtId="0" fontId="20" fillId="0" borderId="4" xfId="0" applyFont="1" applyBorder="1" applyAlignment="1" applyProtection="1">
      <alignment horizontal="center" vertical="center" wrapText="1"/>
      <protection hidden="1"/>
    </xf>
    <xf numFmtId="0" fontId="15" fillId="0" borderId="2" xfId="0" applyFont="1" applyBorder="1" applyAlignment="1" applyProtection="1">
      <alignment horizontal="center" vertical="center" wrapText="1"/>
      <protection hidden="1"/>
    </xf>
    <xf numFmtId="0" fontId="15" fillId="0" borderId="4"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19" fillId="3" borderId="2" xfId="0" applyFont="1" applyFill="1" applyBorder="1" applyAlignment="1" applyProtection="1">
      <alignment horizontal="left" vertical="center" wrapText="1"/>
      <protection hidden="1"/>
    </xf>
    <xf numFmtId="0" fontId="19" fillId="3" borderId="4" xfId="0" applyFont="1" applyFill="1" applyBorder="1" applyAlignment="1" applyProtection="1">
      <alignment horizontal="left" vertical="center" wrapText="1"/>
      <protection hidden="1"/>
    </xf>
    <xf numFmtId="164" fontId="26" fillId="3" borderId="2" xfId="0" applyNumberFormat="1" applyFont="1" applyFill="1" applyBorder="1" applyAlignment="1" applyProtection="1">
      <alignment horizontal="center" vertical="center" wrapText="1"/>
      <protection hidden="1"/>
    </xf>
    <xf numFmtId="164" fontId="26" fillId="3" borderId="8" xfId="0" applyNumberFormat="1" applyFont="1" applyFill="1" applyBorder="1" applyAlignment="1" applyProtection="1">
      <alignment horizontal="center" vertical="center" wrapText="1"/>
      <protection hidden="1"/>
    </xf>
    <xf numFmtId="164" fontId="26" fillId="3" borderId="4" xfId="0" applyNumberFormat="1" applyFont="1" applyFill="1" applyBorder="1" applyAlignment="1" applyProtection="1">
      <alignment horizontal="center" vertical="center" wrapText="1"/>
      <protection hidden="1"/>
    </xf>
    <xf numFmtId="0" fontId="26" fillId="3" borderId="2" xfId="0" applyFont="1" applyFill="1" applyBorder="1" applyAlignment="1" applyProtection="1">
      <alignment horizontal="center" vertical="center" wrapText="1"/>
      <protection hidden="1"/>
    </xf>
    <xf numFmtId="0" fontId="26" fillId="3" borderId="4" xfId="0" applyFont="1" applyFill="1" applyBorder="1" applyAlignment="1" applyProtection="1">
      <alignment horizontal="center" vertical="center" wrapText="1"/>
      <protection hidden="1"/>
    </xf>
    <xf numFmtId="0" fontId="26" fillId="3" borderId="8" xfId="0" applyFont="1" applyFill="1" applyBorder="1" applyAlignment="1" applyProtection="1">
      <alignment horizontal="center" vertical="center" wrapText="1"/>
      <protection hidden="1"/>
    </xf>
    <xf numFmtId="0" fontId="17" fillId="3" borderId="1" xfId="0" applyFont="1" applyFill="1" applyBorder="1" applyAlignment="1" applyProtection="1">
      <alignment horizontal="center" vertical="center" wrapText="1"/>
      <protection hidden="1"/>
    </xf>
    <xf numFmtId="0" fontId="17" fillId="3" borderId="2" xfId="0" applyFont="1" applyFill="1" applyBorder="1" applyAlignment="1" applyProtection="1">
      <alignment horizontal="center" vertical="center" wrapText="1"/>
      <protection hidden="1"/>
    </xf>
    <xf numFmtId="0" fontId="28" fillId="9" borderId="0" xfId="41" applyAlignment="1" applyProtection="1">
      <alignment horizontal="center" vertical="center" wrapText="1"/>
      <protection hidden="1"/>
    </xf>
    <xf numFmtId="0" fontId="29" fillId="10" borderId="26" xfId="0" applyFont="1" applyFill="1" applyBorder="1" applyAlignment="1" applyProtection="1">
      <alignment horizontal="center" vertical="center"/>
      <protection hidden="1"/>
    </xf>
    <xf numFmtId="0" fontId="29" fillId="10" borderId="33" xfId="0" applyFont="1" applyFill="1" applyBorder="1" applyAlignment="1" applyProtection="1">
      <alignment horizontal="center" vertical="center"/>
      <protection hidden="1"/>
    </xf>
    <xf numFmtId="0" fontId="29" fillId="10" borderId="29" xfId="0" applyFont="1" applyFill="1" applyBorder="1" applyAlignment="1" applyProtection="1">
      <alignment horizontal="center" vertical="center"/>
      <protection hidden="1"/>
    </xf>
    <xf numFmtId="0" fontId="0" fillId="10" borderId="26" xfId="0" applyFill="1" applyBorder="1" applyAlignment="1" applyProtection="1">
      <alignment horizontal="center"/>
      <protection hidden="1"/>
    </xf>
    <xf numFmtId="0" fontId="0" fillId="10" borderId="29" xfId="0" applyFill="1" applyBorder="1" applyAlignment="1" applyProtection="1">
      <alignment horizontal="center"/>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17" fillId="2" borderId="0" xfId="0" applyFont="1" applyFill="1" applyAlignment="1" applyProtection="1">
      <alignment horizontal="center" vertical="center" wrapText="1"/>
      <protection hidden="1"/>
    </xf>
    <xf numFmtId="0" fontId="4" fillId="8" borderId="20" xfId="0" applyFont="1" applyFill="1" applyBorder="1" applyAlignment="1" applyProtection="1">
      <alignment horizontal="center" vertical="center" wrapText="1"/>
      <protection hidden="1"/>
    </xf>
    <xf numFmtId="0" fontId="4" fillId="8" borderId="21" xfId="0" applyFont="1" applyFill="1" applyBorder="1" applyAlignment="1" applyProtection="1">
      <alignment horizontal="center" vertical="center" wrapText="1"/>
      <protection hidden="1"/>
    </xf>
    <xf numFmtId="0" fontId="4" fillId="8" borderId="22" xfId="0" applyFont="1" applyFill="1" applyBorder="1" applyAlignment="1" applyProtection="1">
      <alignment horizontal="center" vertical="center" wrapText="1"/>
      <protection hidden="1"/>
    </xf>
    <xf numFmtId="0" fontId="23" fillId="5" borderId="31" xfId="38" applyBorder="1" applyAlignment="1" applyProtection="1">
      <alignment horizontal="center"/>
      <protection hidden="1"/>
    </xf>
    <xf numFmtId="0" fontId="23" fillId="5" borderId="0" xfId="38" applyAlignment="1" applyProtection="1">
      <alignment horizontal="center"/>
      <protection hidden="1"/>
    </xf>
    <xf numFmtId="0" fontId="27" fillId="5" borderId="0" xfId="38" applyFont="1" applyAlignment="1" applyProtection="1">
      <alignment horizontal="center" vertical="center" wrapText="1"/>
      <protection hidden="1"/>
    </xf>
  </cellXfs>
  <cellStyles count="42">
    <cellStyle name="Calcolo" xfId="40" builtinId="22"/>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Neutrale" xfId="39" builtinId="28"/>
    <cellStyle name="Normale" xfId="0" builtinId="0"/>
    <cellStyle name="Normale_FPC  visite 2006-7" xfId="37" xr:uid="{00000000-0005-0000-0000-000027000000}"/>
    <cellStyle name="Valore non valido" xfId="38" builtinId="27"/>
    <cellStyle name="Valore valido" xfId="41" builtinId="26"/>
  </cellStyles>
  <dxfs count="34">
    <dxf>
      <fill>
        <patternFill>
          <bgColor rgb="FFFF0000"/>
        </patternFill>
      </fill>
    </dxf>
    <dxf>
      <fill>
        <patternFill>
          <bgColor theme="0" tint="-0.24994659260841701"/>
        </patternFill>
      </fill>
    </dxf>
    <dxf>
      <fill>
        <patternFill>
          <bgColor theme="9"/>
        </patternFill>
      </fill>
    </dxf>
    <dxf>
      <fill>
        <patternFill>
          <bgColor theme="5"/>
        </patternFill>
      </fill>
    </dxf>
    <dxf>
      <fill>
        <patternFill>
          <bgColor theme="5" tint="0.59996337778862885"/>
        </patternFill>
      </fill>
    </dxf>
    <dxf>
      <fill>
        <patternFill>
          <bgColor rgb="FFFF0000"/>
        </patternFill>
      </fill>
    </dxf>
    <dxf>
      <fill>
        <patternFill>
          <bgColor theme="0" tint="-0.24994659260841701"/>
        </patternFill>
      </fill>
    </dxf>
    <dxf>
      <fill>
        <patternFill>
          <bgColor theme="9"/>
        </patternFill>
      </fill>
    </dxf>
    <dxf>
      <fill>
        <patternFill>
          <bgColor theme="5"/>
        </patternFill>
      </fill>
    </dxf>
    <dxf>
      <fill>
        <patternFill>
          <bgColor theme="5" tint="0.59996337778862885"/>
        </patternFill>
      </fill>
    </dxf>
    <dxf>
      <fill>
        <patternFill>
          <bgColor rgb="FFFF0000"/>
        </patternFill>
      </fill>
    </dxf>
    <dxf>
      <fill>
        <patternFill>
          <bgColor theme="0" tint="-0.24994659260841701"/>
        </patternFill>
      </fill>
    </dxf>
    <dxf>
      <fill>
        <patternFill>
          <bgColor theme="9"/>
        </patternFill>
      </fill>
    </dxf>
    <dxf>
      <fill>
        <patternFill>
          <bgColor theme="5"/>
        </patternFill>
      </fill>
    </dxf>
    <dxf>
      <fill>
        <patternFill>
          <bgColor theme="5" tint="0.59996337778862885"/>
        </patternFill>
      </fill>
    </dxf>
    <dxf>
      <fill>
        <patternFill>
          <bgColor rgb="FFFF0000"/>
        </patternFill>
      </fill>
    </dxf>
    <dxf>
      <fill>
        <patternFill>
          <bgColor theme="0" tint="-0.24994659260841701"/>
        </patternFill>
      </fill>
    </dxf>
    <dxf>
      <fill>
        <patternFill>
          <bgColor theme="9"/>
        </patternFill>
      </fill>
    </dxf>
    <dxf>
      <fill>
        <patternFill>
          <bgColor theme="5"/>
        </patternFill>
      </fill>
    </dxf>
    <dxf>
      <fill>
        <patternFill>
          <bgColor theme="5" tint="0.59996337778862885"/>
        </patternFill>
      </fill>
    </dxf>
    <dxf>
      <fill>
        <patternFill>
          <bgColor rgb="FFFF0000"/>
        </patternFill>
      </fill>
    </dxf>
    <dxf>
      <fill>
        <patternFill>
          <bgColor theme="0" tint="-0.24994659260841701"/>
        </patternFill>
      </fill>
    </dxf>
    <dxf>
      <fill>
        <patternFill>
          <bgColor theme="9"/>
        </patternFill>
      </fill>
    </dxf>
    <dxf>
      <fill>
        <patternFill>
          <bgColor theme="5"/>
        </patternFill>
      </fill>
    </dxf>
    <dxf>
      <font>
        <color rgb="FF9C0006"/>
      </font>
      <fill>
        <patternFill>
          <bgColor rgb="FFFFC7CE"/>
        </patternFill>
      </fill>
    </dxf>
    <dxf>
      <fill>
        <patternFill>
          <bgColor theme="5" tint="0.59996337778862885"/>
        </patternFill>
      </fill>
    </dxf>
    <dxf>
      <fill>
        <patternFill>
          <bgColor rgb="FFFF0000"/>
        </patternFill>
      </fill>
    </dxf>
    <dxf>
      <fill>
        <patternFill>
          <bgColor theme="0" tint="-0.24994659260841701"/>
        </patternFill>
      </fill>
    </dxf>
    <dxf>
      <fill>
        <patternFill>
          <bgColor theme="9"/>
        </patternFill>
      </fill>
    </dxf>
    <dxf>
      <fill>
        <patternFill>
          <bgColor theme="5"/>
        </patternFill>
      </fill>
    </dxf>
    <dxf>
      <font>
        <color rgb="FF9C0006"/>
      </font>
      <fill>
        <patternFill>
          <bgColor rgb="FFFF0000"/>
        </patternFill>
      </fill>
    </dxf>
    <dxf>
      <font>
        <color rgb="FF9C0006"/>
      </font>
      <fill>
        <patternFill>
          <bgColor theme="9"/>
        </patternFill>
      </fill>
    </dxf>
    <dxf>
      <font>
        <color rgb="FF9C0006"/>
      </font>
      <fill>
        <patternFill>
          <bgColor theme="5"/>
        </patternFill>
      </fill>
    </dxf>
    <dxf>
      <fill>
        <patternFill>
          <bgColor theme="0" tint="-0.34998626667073579"/>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51753</xdr:colOff>
      <xdr:row>1</xdr:row>
      <xdr:rowOff>87631</xdr:rowOff>
    </xdr:from>
    <xdr:to>
      <xdr:col>4</xdr:col>
      <xdr:colOff>384811</xdr:colOff>
      <xdr:row>5</xdr:row>
      <xdr:rowOff>193567</xdr:rowOff>
    </xdr:to>
    <xdr:pic>
      <xdr:nvPicPr>
        <xdr:cNvPr id="4" name="Immagine 3">
          <a:extLst>
            <a:ext uri="{FF2B5EF4-FFF2-40B4-BE49-F238E27FC236}">
              <a16:creationId xmlns:a16="http://schemas.microsoft.com/office/drawing/2014/main" id="{47E3324E-4D25-4623-BAA5-311CB609A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753" y="237310"/>
          <a:ext cx="2428558" cy="881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51753</xdr:colOff>
      <xdr:row>1</xdr:row>
      <xdr:rowOff>87631</xdr:rowOff>
    </xdr:from>
    <xdr:to>
      <xdr:col>4</xdr:col>
      <xdr:colOff>384811</xdr:colOff>
      <xdr:row>5</xdr:row>
      <xdr:rowOff>193567</xdr:rowOff>
    </xdr:to>
    <xdr:pic>
      <xdr:nvPicPr>
        <xdr:cNvPr id="2" name="Immagine 1">
          <a:extLst>
            <a:ext uri="{FF2B5EF4-FFF2-40B4-BE49-F238E27FC236}">
              <a16:creationId xmlns:a16="http://schemas.microsoft.com/office/drawing/2014/main" id="{28022CF2-B0E0-4608-90C5-F017602BF5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8" y="227331"/>
          <a:ext cx="3101658" cy="890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37</xdr:col>
      <xdr:colOff>517071</xdr:colOff>
      <xdr:row>10</xdr:row>
      <xdr:rowOff>272144</xdr:rowOff>
    </xdr:from>
    <xdr:to>
      <xdr:col>37</xdr:col>
      <xdr:colOff>1001703</xdr:colOff>
      <xdr:row>12</xdr:row>
      <xdr:rowOff>261711</xdr:rowOff>
    </xdr:to>
    <xdr:sp macro="" textlink="">
      <xdr:nvSpPr>
        <xdr:cNvPr id="3" name="Freccia in giù 2">
          <a:extLst>
            <a:ext uri="{FF2B5EF4-FFF2-40B4-BE49-F238E27FC236}">
              <a16:creationId xmlns:a16="http://schemas.microsoft.com/office/drawing/2014/main" id="{0ECD693C-9A84-5D6B-997A-ACA791DFA604}"/>
            </a:ext>
          </a:extLst>
        </xdr:cNvPr>
        <xdr:cNvSpPr/>
      </xdr:nvSpPr>
      <xdr:spPr>
        <a:xfrm>
          <a:off x="48114857" y="2884715"/>
          <a:ext cx="484632" cy="69713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38</xdr:col>
      <xdr:colOff>993321</xdr:colOff>
      <xdr:row>10</xdr:row>
      <xdr:rowOff>166462</xdr:rowOff>
    </xdr:from>
    <xdr:to>
      <xdr:col>38</xdr:col>
      <xdr:colOff>1474778</xdr:colOff>
      <xdr:row>12</xdr:row>
      <xdr:rowOff>149679</xdr:rowOff>
    </xdr:to>
    <xdr:sp macro="" textlink="">
      <xdr:nvSpPr>
        <xdr:cNvPr id="4" name="Freccia in giù 3">
          <a:extLst>
            <a:ext uri="{FF2B5EF4-FFF2-40B4-BE49-F238E27FC236}">
              <a16:creationId xmlns:a16="http://schemas.microsoft.com/office/drawing/2014/main" id="{09CAA212-72BD-4665-9B55-357D4B1A5779}"/>
            </a:ext>
          </a:extLst>
        </xdr:cNvPr>
        <xdr:cNvSpPr/>
      </xdr:nvSpPr>
      <xdr:spPr>
        <a:xfrm>
          <a:off x="50128714" y="2779033"/>
          <a:ext cx="481457" cy="69078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6"/>
  <sheetViews>
    <sheetView tabSelected="1" topLeftCell="A2" zoomScale="60" zoomScaleNormal="60" zoomScalePageLayoutView="125" workbookViewId="0">
      <pane ySplit="14" topLeftCell="A16" activePane="bottomLeft" state="frozen"/>
      <selection activeCell="T2" sqref="A1:XFD1048576"/>
      <selection pane="bottomLeft" activeCell="Q17" sqref="Q17"/>
    </sheetView>
  </sheetViews>
  <sheetFormatPr defaultColWidth="10.453125" defaultRowHeight="11.5"/>
  <cols>
    <col min="1" max="1" width="14.1796875" style="1" customWidth="1"/>
    <col min="2" max="2" width="6.453125" style="1" bestFit="1" customWidth="1"/>
    <col min="3" max="3" width="7.453125" style="1" bestFit="1" customWidth="1"/>
    <col min="4" max="4" width="11.54296875" style="1" customWidth="1"/>
    <col min="5" max="5" width="10.453125" style="1" customWidth="1"/>
    <col min="6" max="6" width="29" style="8" customWidth="1"/>
    <col min="7" max="9" width="33.1796875" style="1" customWidth="1"/>
    <col min="10" max="10" width="13.81640625" style="1" customWidth="1"/>
    <col min="11" max="11" width="11" style="1" customWidth="1"/>
    <col min="12" max="12" width="24.81640625" style="1" customWidth="1"/>
    <col min="13" max="13" width="21.54296875" style="1" customWidth="1"/>
    <col min="14" max="14" width="12.1796875" style="1" customWidth="1"/>
    <col min="15" max="15" width="20.7265625" style="1" customWidth="1"/>
    <col min="16" max="16" width="21.26953125" style="1" customWidth="1"/>
    <col min="17" max="17" width="21.1796875" style="1" customWidth="1"/>
    <col min="18" max="18" width="19.1796875" style="1" customWidth="1"/>
    <col min="19" max="19" width="15" style="1" customWidth="1"/>
    <col min="20" max="20" width="14.1796875" style="1" customWidth="1"/>
    <col min="21" max="21" width="16.453125" style="1" customWidth="1"/>
    <col min="22" max="23" width="10.453125" style="1"/>
    <col min="24" max="24" width="20.1796875" style="1" customWidth="1"/>
    <col min="25" max="16384" width="10.453125" style="1"/>
  </cols>
  <sheetData>
    <row r="1" spans="1:28">
      <c r="A1" s="3"/>
      <c r="B1" s="3"/>
      <c r="C1" s="3"/>
      <c r="L1" s="5"/>
      <c r="M1" s="6"/>
      <c r="N1" s="7"/>
    </row>
    <row r="2" spans="1:28" ht="14.15" customHeight="1">
      <c r="A2" s="89"/>
      <c r="B2" s="89"/>
      <c r="C2" s="89"/>
      <c r="D2" s="89"/>
      <c r="E2" s="89"/>
      <c r="F2" s="90" t="s">
        <v>77</v>
      </c>
      <c r="G2" s="90"/>
      <c r="H2" s="90"/>
      <c r="I2" s="90"/>
      <c r="J2" s="90"/>
      <c r="K2" s="90"/>
      <c r="L2" s="90"/>
      <c r="M2" s="90"/>
      <c r="N2" s="90"/>
      <c r="O2" s="90"/>
      <c r="P2" s="90"/>
      <c r="Q2" s="90"/>
      <c r="R2" s="90"/>
      <c r="S2" s="85" t="s">
        <v>4</v>
      </c>
      <c r="T2" s="85"/>
      <c r="U2" s="85"/>
    </row>
    <row r="3" spans="1:28" ht="14.15" customHeight="1">
      <c r="A3" s="89"/>
      <c r="B3" s="89"/>
      <c r="C3" s="89"/>
      <c r="D3" s="89"/>
      <c r="E3" s="89"/>
      <c r="F3" s="90"/>
      <c r="G3" s="90"/>
      <c r="H3" s="90"/>
      <c r="I3" s="90"/>
      <c r="J3" s="90"/>
      <c r="K3" s="90"/>
      <c r="L3" s="90"/>
      <c r="M3" s="90"/>
      <c r="N3" s="90"/>
      <c r="O3" s="90"/>
      <c r="P3" s="90"/>
      <c r="Q3" s="90"/>
      <c r="R3" s="90"/>
      <c r="S3" s="85"/>
      <c r="T3" s="85"/>
      <c r="U3" s="85"/>
    </row>
    <row r="4" spans="1:28" ht="18.649999999999999" customHeight="1">
      <c r="A4" s="89"/>
      <c r="B4" s="89"/>
      <c r="C4" s="89"/>
      <c r="D4" s="89"/>
      <c r="E4" s="89"/>
      <c r="F4" s="90"/>
      <c r="G4" s="90"/>
      <c r="H4" s="90"/>
      <c r="I4" s="90"/>
      <c r="J4" s="90"/>
      <c r="K4" s="90"/>
      <c r="L4" s="90"/>
      <c r="M4" s="90"/>
      <c r="N4" s="90"/>
      <c r="O4" s="90"/>
      <c r="P4" s="90"/>
      <c r="Q4" s="90"/>
      <c r="R4" s="90"/>
      <c r="S4" s="85"/>
      <c r="T4" s="85"/>
      <c r="U4" s="85"/>
    </row>
    <row r="5" spans="1:28" ht="14.15" customHeight="1">
      <c r="A5" s="89"/>
      <c r="B5" s="89"/>
      <c r="C5" s="89"/>
      <c r="D5" s="89"/>
      <c r="E5" s="89"/>
      <c r="F5" s="91" t="s">
        <v>106</v>
      </c>
      <c r="G5" s="91"/>
      <c r="H5" s="91"/>
      <c r="I5" s="91"/>
      <c r="J5" s="91"/>
      <c r="K5" s="91"/>
      <c r="L5" s="91"/>
      <c r="M5" s="91"/>
      <c r="N5" s="91"/>
      <c r="O5" s="91"/>
      <c r="P5" s="91"/>
      <c r="Q5" s="91"/>
      <c r="R5" s="91"/>
      <c r="S5" s="85"/>
      <c r="T5" s="85"/>
      <c r="U5" s="85"/>
    </row>
    <row r="6" spans="1:28" ht="25.75" customHeight="1">
      <c r="A6" s="89"/>
      <c r="B6" s="89"/>
      <c r="C6" s="89"/>
      <c r="D6" s="89"/>
      <c r="E6" s="89"/>
      <c r="F6" s="91"/>
      <c r="G6" s="91"/>
      <c r="H6" s="91"/>
      <c r="I6" s="91"/>
      <c r="J6" s="91"/>
      <c r="K6" s="91"/>
      <c r="L6" s="91"/>
      <c r="M6" s="91"/>
      <c r="N6" s="91"/>
      <c r="O6" s="91"/>
      <c r="P6" s="91"/>
      <c r="Q6" s="91"/>
      <c r="R6" s="91"/>
      <c r="S6" s="85"/>
      <c r="T6" s="85"/>
      <c r="U6" s="85"/>
    </row>
    <row r="7" spans="1:28" ht="14.15" customHeight="1">
      <c r="A7" s="17"/>
      <c r="B7" s="17"/>
      <c r="C7" s="17"/>
      <c r="D7" s="17"/>
      <c r="E7" s="18"/>
      <c r="F7" s="18"/>
      <c r="G7" s="18"/>
      <c r="H7" s="18"/>
      <c r="I7" s="18"/>
      <c r="J7" s="18"/>
      <c r="K7" s="18"/>
      <c r="L7" s="18"/>
      <c r="M7" s="19"/>
      <c r="N7" s="19"/>
      <c r="O7" s="19"/>
      <c r="P7" s="19"/>
      <c r="Q7" s="19"/>
      <c r="R7" s="19"/>
      <c r="S7" s="14"/>
      <c r="T7" s="14"/>
      <c r="U7" s="14"/>
    </row>
    <row r="8" spans="1:28" ht="31" customHeight="1">
      <c r="A8" s="3"/>
      <c r="B8" s="86" t="s">
        <v>78</v>
      </c>
      <c r="C8" s="87"/>
      <c r="D8" s="88"/>
      <c r="E8" s="93"/>
      <c r="F8" s="94"/>
      <c r="G8" s="4"/>
      <c r="H8" s="4"/>
      <c r="I8" s="4"/>
      <c r="J8" s="92" t="s">
        <v>100</v>
      </c>
      <c r="K8" s="92"/>
      <c r="L8" s="92"/>
      <c r="M8" s="92"/>
      <c r="N8" s="92"/>
      <c r="O8" s="92"/>
      <c r="P8" s="92"/>
      <c r="Q8" s="92"/>
      <c r="R8" s="92"/>
      <c r="AB8" s="13"/>
    </row>
    <row r="9" spans="1:28" ht="31" customHeight="1">
      <c r="B9" s="86" t="s">
        <v>79</v>
      </c>
      <c r="C9" s="87"/>
      <c r="D9" s="88"/>
      <c r="E9" s="93"/>
      <c r="F9" s="94"/>
      <c r="G9" s="15"/>
      <c r="H9" s="15"/>
      <c r="I9" s="15"/>
      <c r="J9" s="92"/>
      <c r="K9" s="92"/>
      <c r="L9" s="92"/>
      <c r="M9" s="92"/>
      <c r="N9" s="92"/>
      <c r="O9" s="92"/>
      <c r="P9" s="92"/>
      <c r="Q9" s="92"/>
      <c r="R9" s="92"/>
      <c r="AB9" s="13"/>
    </row>
    <row r="10" spans="1:28" ht="31" customHeight="1">
      <c r="B10" s="86" t="s">
        <v>80</v>
      </c>
      <c r="C10" s="87"/>
      <c r="D10" s="88"/>
      <c r="E10" s="93"/>
      <c r="F10" s="94"/>
      <c r="G10" s="16"/>
      <c r="H10" s="16"/>
      <c r="I10" s="16"/>
      <c r="J10" s="92"/>
      <c r="K10" s="92"/>
      <c r="L10" s="92"/>
      <c r="M10" s="92"/>
      <c r="N10" s="92"/>
      <c r="O10" s="92"/>
      <c r="P10" s="92"/>
      <c r="Q10" s="92"/>
      <c r="R10" s="92"/>
      <c r="AB10" s="12"/>
    </row>
    <row r="11" spans="1:28" ht="45" customHeight="1">
      <c r="A11" s="10"/>
      <c r="B11" s="86" t="s">
        <v>81</v>
      </c>
      <c r="C11" s="87"/>
      <c r="D11" s="88"/>
      <c r="E11" s="93"/>
      <c r="F11" s="94"/>
      <c r="G11" s="16"/>
      <c r="H11" s="16"/>
      <c r="I11" s="16"/>
      <c r="J11" s="92"/>
      <c r="K11" s="92"/>
      <c r="L11" s="92"/>
      <c r="M11" s="92"/>
      <c r="N11" s="92"/>
      <c r="O11" s="92"/>
      <c r="P11" s="92"/>
      <c r="Q11" s="92"/>
      <c r="R11" s="92"/>
    </row>
    <row r="12" spans="1:28" ht="24.65" customHeight="1">
      <c r="A12" s="11"/>
      <c r="B12" s="20"/>
      <c r="C12" s="20"/>
      <c r="D12" s="21"/>
      <c r="E12" s="21"/>
      <c r="F12" s="21"/>
      <c r="G12" s="16"/>
      <c r="H12" s="16"/>
      <c r="I12" s="16"/>
    </row>
    <row r="13" spans="1:28" ht="20.9" customHeight="1">
      <c r="A13" s="2"/>
      <c r="B13" s="2"/>
      <c r="C13" s="2"/>
      <c r="D13" s="2"/>
      <c r="T13"/>
      <c r="U13" s="22"/>
    </row>
    <row r="14" spans="1:28" ht="100" customHeight="1">
      <c r="A14" s="84" t="s">
        <v>83</v>
      </c>
      <c r="B14" s="84"/>
      <c r="C14" s="84" t="s">
        <v>82</v>
      </c>
      <c r="D14" s="84"/>
      <c r="E14" s="84"/>
      <c r="F14" s="84" t="s">
        <v>91</v>
      </c>
      <c r="G14" s="84"/>
      <c r="H14" s="106" t="s">
        <v>92</v>
      </c>
      <c r="I14" s="84" t="s">
        <v>93</v>
      </c>
      <c r="J14" s="84" t="s">
        <v>94</v>
      </c>
      <c r="K14" s="84"/>
      <c r="L14" s="84"/>
      <c r="M14" s="84" t="s">
        <v>95</v>
      </c>
      <c r="N14" s="84"/>
      <c r="O14" s="84" t="s">
        <v>102</v>
      </c>
      <c r="P14" s="84"/>
      <c r="Q14" s="84"/>
      <c r="R14" s="78" t="s">
        <v>101</v>
      </c>
      <c r="S14" s="79"/>
      <c r="T14" s="80"/>
      <c r="U14" s="104" t="s">
        <v>99</v>
      </c>
    </row>
    <row r="15" spans="1:28" ht="100" customHeight="1">
      <c r="A15" s="84"/>
      <c r="B15" s="84"/>
      <c r="C15" s="84"/>
      <c r="D15" s="84"/>
      <c r="E15" s="84"/>
      <c r="F15" s="84"/>
      <c r="G15" s="84"/>
      <c r="H15" s="107"/>
      <c r="I15" s="84"/>
      <c r="J15" s="84"/>
      <c r="K15" s="84"/>
      <c r="L15" s="84"/>
      <c r="M15" s="84"/>
      <c r="N15" s="84"/>
      <c r="O15" s="24" t="s">
        <v>103</v>
      </c>
      <c r="P15" s="24" t="s">
        <v>104</v>
      </c>
      <c r="Q15" s="24" t="s">
        <v>105</v>
      </c>
      <c r="R15" s="81"/>
      <c r="S15" s="82"/>
      <c r="T15" s="83"/>
      <c r="U15" s="105"/>
    </row>
    <row r="16" spans="1:28" ht="48.65" customHeight="1">
      <c r="A16" s="97" t="s">
        <v>84</v>
      </c>
      <c r="B16" s="98"/>
      <c r="C16" s="99"/>
      <c r="D16" s="100"/>
      <c r="E16" s="101"/>
      <c r="F16" s="102"/>
      <c r="G16" s="103"/>
      <c r="H16" s="39" t="s">
        <v>108</v>
      </c>
      <c r="I16" s="38"/>
      <c r="J16" s="108" t="s">
        <v>111</v>
      </c>
      <c r="K16" s="111"/>
      <c r="L16" s="109"/>
      <c r="M16" s="108"/>
      <c r="N16" s="109"/>
      <c r="O16" s="39"/>
      <c r="P16" s="39"/>
      <c r="Q16" s="39"/>
      <c r="R16" s="40" t="s">
        <v>96</v>
      </c>
      <c r="S16" s="40" t="s">
        <v>97</v>
      </c>
      <c r="T16" s="40" t="s">
        <v>98</v>
      </c>
      <c r="U16" s="25"/>
    </row>
    <row r="17" spans="1:21" ht="47.5" customHeight="1">
      <c r="A17" s="95" t="s">
        <v>85</v>
      </c>
      <c r="B17" s="96"/>
      <c r="C17" s="99"/>
      <c r="D17" s="100"/>
      <c r="E17" s="101"/>
      <c r="F17" s="102"/>
      <c r="G17" s="103"/>
      <c r="H17" s="39" t="s">
        <v>107</v>
      </c>
      <c r="I17" s="38"/>
      <c r="J17" s="108" t="s">
        <v>109</v>
      </c>
      <c r="K17" s="111"/>
      <c r="L17" s="109"/>
      <c r="M17" s="108"/>
      <c r="N17" s="109"/>
      <c r="O17" s="39" t="s">
        <v>113</v>
      </c>
      <c r="P17" s="39"/>
      <c r="Q17" s="39"/>
      <c r="R17" s="40" t="s">
        <v>96</v>
      </c>
      <c r="S17" s="40" t="s">
        <v>97</v>
      </c>
      <c r="T17" s="40" t="s">
        <v>98</v>
      </c>
      <c r="U17" s="23"/>
    </row>
    <row r="18" spans="1:21" ht="58" customHeight="1">
      <c r="A18" s="95" t="s">
        <v>86</v>
      </c>
      <c r="B18" s="96"/>
      <c r="C18" s="99"/>
      <c r="D18" s="100"/>
      <c r="E18" s="101"/>
      <c r="F18" s="102"/>
      <c r="G18" s="103"/>
      <c r="H18" s="39" t="s">
        <v>107</v>
      </c>
      <c r="I18" s="38"/>
      <c r="J18" s="108" t="s">
        <v>109</v>
      </c>
      <c r="K18" s="111"/>
      <c r="L18" s="109"/>
      <c r="M18" s="108"/>
      <c r="N18" s="109"/>
      <c r="O18" s="39" t="s">
        <v>113</v>
      </c>
      <c r="P18" s="39"/>
      <c r="Q18" s="39"/>
      <c r="R18" s="40" t="s">
        <v>96</v>
      </c>
      <c r="S18" s="40" t="s">
        <v>97</v>
      </c>
      <c r="T18" s="40" t="s">
        <v>98</v>
      </c>
      <c r="U18" s="23"/>
    </row>
    <row r="19" spans="1:21" ht="58" customHeight="1">
      <c r="A19" s="95" t="s">
        <v>87</v>
      </c>
      <c r="B19" s="96"/>
      <c r="C19" s="99"/>
      <c r="D19" s="100"/>
      <c r="E19" s="101"/>
      <c r="F19" s="102"/>
      <c r="G19" s="103"/>
      <c r="H19" s="39" t="s">
        <v>107</v>
      </c>
      <c r="I19" s="38"/>
      <c r="J19" s="108" t="s">
        <v>109</v>
      </c>
      <c r="K19" s="111"/>
      <c r="L19" s="109"/>
      <c r="M19" s="108"/>
      <c r="N19" s="109"/>
      <c r="O19" s="39" t="s">
        <v>114</v>
      </c>
      <c r="P19" s="39"/>
      <c r="Q19" s="39"/>
      <c r="R19" s="40" t="s">
        <v>96</v>
      </c>
      <c r="S19" s="40" t="s">
        <v>97</v>
      </c>
      <c r="T19" s="40" t="s">
        <v>98</v>
      </c>
      <c r="U19" s="23"/>
    </row>
    <row r="20" spans="1:21" ht="54.65" customHeight="1">
      <c r="A20" s="95" t="s">
        <v>88</v>
      </c>
      <c r="B20" s="96"/>
      <c r="C20" s="99"/>
      <c r="D20" s="100"/>
      <c r="E20" s="101"/>
      <c r="F20" s="102"/>
      <c r="G20" s="103"/>
      <c r="H20" s="39" t="s">
        <v>107</v>
      </c>
      <c r="I20" s="38"/>
      <c r="J20" s="108" t="s">
        <v>109</v>
      </c>
      <c r="K20" s="111"/>
      <c r="L20" s="109"/>
      <c r="M20" s="108"/>
      <c r="N20" s="109"/>
      <c r="O20" s="39"/>
      <c r="P20" s="39"/>
      <c r="Q20" s="39"/>
      <c r="R20" s="40" t="s">
        <v>96</v>
      </c>
      <c r="S20" s="40" t="s">
        <v>97</v>
      </c>
      <c r="T20" s="40" t="s">
        <v>98</v>
      </c>
      <c r="U20" s="23"/>
    </row>
    <row r="21" spans="1:21" ht="50.15" customHeight="1">
      <c r="A21" s="95" t="s">
        <v>89</v>
      </c>
      <c r="B21" s="96"/>
      <c r="C21" s="99"/>
      <c r="D21" s="100"/>
      <c r="E21" s="101"/>
      <c r="F21" s="102"/>
      <c r="G21" s="103"/>
      <c r="H21" s="39" t="s">
        <v>107</v>
      </c>
      <c r="I21" s="38"/>
      <c r="J21" s="108" t="s">
        <v>109</v>
      </c>
      <c r="K21" s="111"/>
      <c r="L21" s="109"/>
      <c r="M21" s="108"/>
      <c r="N21" s="109"/>
      <c r="O21" s="39"/>
      <c r="P21" s="39"/>
      <c r="Q21" s="39"/>
      <c r="R21" s="40" t="s">
        <v>96</v>
      </c>
      <c r="S21" s="40" t="s">
        <v>97</v>
      </c>
      <c r="T21" s="40" t="s">
        <v>98</v>
      </c>
      <c r="U21" s="23"/>
    </row>
    <row r="22" spans="1:21" ht="57" customHeight="1">
      <c r="A22" s="95" t="s">
        <v>90</v>
      </c>
      <c r="B22" s="96"/>
      <c r="C22" s="99"/>
      <c r="D22" s="100"/>
      <c r="E22" s="101"/>
      <c r="F22" s="102"/>
      <c r="G22" s="103"/>
      <c r="H22" s="39" t="s">
        <v>107</v>
      </c>
      <c r="I22" s="38"/>
      <c r="J22" s="102" t="s">
        <v>109</v>
      </c>
      <c r="K22" s="110"/>
      <c r="L22" s="103"/>
      <c r="M22" s="108"/>
      <c r="N22" s="109"/>
      <c r="O22" s="39"/>
      <c r="P22" s="39"/>
      <c r="Q22" s="39"/>
      <c r="R22" s="40" t="s">
        <v>96</v>
      </c>
      <c r="S22" s="40" t="s">
        <v>97</v>
      </c>
      <c r="T22" s="40" t="s">
        <v>98</v>
      </c>
      <c r="U22" s="23"/>
    </row>
    <row r="23" spans="1:21">
      <c r="A23" s="9"/>
      <c r="B23" s="9"/>
      <c r="C23" s="9"/>
      <c r="D23" s="9"/>
      <c r="E23" s="9"/>
      <c r="G23" s="9"/>
      <c r="H23" s="9"/>
      <c r="I23" s="9"/>
      <c r="J23" s="9"/>
      <c r="K23" s="9"/>
      <c r="L23" s="9"/>
      <c r="M23" s="9"/>
      <c r="N23" s="9"/>
      <c r="O23" s="9"/>
      <c r="P23" s="9"/>
      <c r="Q23" s="9"/>
      <c r="R23" s="9"/>
      <c r="S23" s="9"/>
    </row>
    <row r="24" spans="1:21">
      <c r="A24" s="9"/>
      <c r="B24" s="9"/>
      <c r="C24" s="9"/>
      <c r="D24" s="9"/>
      <c r="E24" s="9"/>
      <c r="G24" s="9"/>
      <c r="H24" s="9"/>
      <c r="I24" s="9"/>
      <c r="J24" s="9"/>
      <c r="K24" s="9"/>
      <c r="L24" s="9"/>
      <c r="M24" s="9"/>
      <c r="N24" s="9"/>
      <c r="O24" s="9"/>
      <c r="P24" s="9"/>
      <c r="Q24" s="9"/>
      <c r="R24" s="9"/>
      <c r="S24" s="9"/>
    </row>
    <row r="25" spans="1:21">
      <c r="A25" s="9"/>
      <c r="B25" s="9"/>
      <c r="C25" s="9"/>
      <c r="D25" s="9"/>
      <c r="E25" s="9"/>
      <c r="G25" s="9"/>
      <c r="H25" s="9"/>
      <c r="I25" s="9"/>
      <c r="J25" s="9"/>
      <c r="K25" s="9"/>
      <c r="L25" s="9"/>
      <c r="M25" s="9"/>
      <c r="N25" s="9"/>
      <c r="O25" s="9"/>
      <c r="P25" s="9"/>
      <c r="Q25" s="9"/>
      <c r="R25" s="9"/>
      <c r="S25" s="9"/>
    </row>
    <row r="26" spans="1:21">
      <c r="A26" s="9"/>
      <c r="B26" s="9"/>
      <c r="C26" s="9"/>
      <c r="D26" s="9"/>
      <c r="E26" s="9"/>
      <c r="G26" s="9"/>
      <c r="H26" s="9"/>
      <c r="I26" s="9"/>
      <c r="J26" s="9"/>
      <c r="K26" s="9"/>
      <c r="L26" s="9"/>
      <c r="M26" s="9"/>
      <c r="N26" s="9"/>
      <c r="O26" s="9"/>
      <c r="P26" s="9"/>
      <c r="Q26" s="9"/>
      <c r="R26" s="9"/>
      <c r="S26" s="9"/>
    </row>
    <row r="27" spans="1:21">
      <c r="A27" s="9"/>
      <c r="B27" s="9"/>
      <c r="C27" s="9"/>
      <c r="D27" s="9"/>
      <c r="E27" s="9"/>
      <c r="G27" s="9"/>
      <c r="H27" s="9"/>
      <c r="I27" s="9"/>
      <c r="J27" s="9"/>
      <c r="K27" s="9"/>
      <c r="L27" s="9"/>
      <c r="M27" s="9"/>
      <c r="N27" s="9"/>
      <c r="O27" s="9"/>
      <c r="P27" s="9"/>
      <c r="Q27" s="9"/>
      <c r="R27" s="9"/>
      <c r="S27" s="9"/>
    </row>
    <row r="28" spans="1:21">
      <c r="A28" s="9"/>
      <c r="B28" s="9"/>
      <c r="C28" s="9"/>
      <c r="D28" s="9"/>
      <c r="E28" s="9"/>
      <c r="G28" s="9"/>
      <c r="H28" s="9"/>
      <c r="I28" s="9"/>
      <c r="J28" s="9"/>
      <c r="K28" s="9"/>
      <c r="L28" s="9"/>
      <c r="M28" s="9"/>
      <c r="N28" s="9"/>
      <c r="O28" s="9"/>
      <c r="P28" s="9"/>
      <c r="Q28" s="9"/>
      <c r="R28" s="9"/>
      <c r="S28" s="9"/>
    </row>
    <row r="29" spans="1:21">
      <c r="A29" s="9"/>
      <c r="B29" s="9"/>
      <c r="C29" s="9"/>
      <c r="D29" s="9"/>
      <c r="E29" s="9"/>
      <c r="G29" s="9"/>
      <c r="H29" s="9"/>
      <c r="I29" s="9"/>
      <c r="J29" s="9"/>
      <c r="K29" s="9"/>
      <c r="L29" s="9"/>
      <c r="M29" s="9"/>
      <c r="N29" s="9"/>
      <c r="O29" s="9"/>
      <c r="P29" s="9"/>
      <c r="Q29" s="9"/>
      <c r="R29" s="9"/>
      <c r="S29" s="9"/>
    </row>
    <row r="30" spans="1:21">
      <c r="A30" s="9"/>
      <c r="B30" s="9"/>
      <c r="C30" s="9"/>
      <c r="D30" s="9"/>
      <c r="E30" s="9"/>
      <c r="G30" s="9"/>
      <c r="H30" s="9"/>
      <c r="I30" s="9"/>
      <c r="J30" s="9"/>
      <c r="K30" s="9"/>
      <c r="L30" s="9"/>
      <c r="M30" s="9"/>
      <c r="N30" s="9"/>
      <c r="O30" s="9"/>
      <c r="P30" s="9"/>
      <c r="Q30" s="9"/>
      <c r="R30" s="9"/>
      <c r="S30" s="9"/>
    </row>
    <row r="31" spans="1:21">
      <c r="A31" s="9"/>
      <c r="B31" s="9"/>
      <c r="C31" s="9"/>
      <c r="D31" s="9"/>
      <c r="E31" s="9"/>
      <c r="G31" s="9"/>
      <c r="H31" s="9"/>
      <c r="I31" s="9"/>
      <c r="J31" s="9"/>
      <c r="K31" s="9"/>
      <c r="L31" s="9"/>
      <c r="M31" s="9"/>
      <c r="N31" s="9"/>
      <c r="O31" s="9"/>
      <c r="P31" s="9"/>
      <c r="Q31" s="9"/>
      <c r="R31" s="9"/>
      <c r="S31" s="9"/>
    </row>
    <row r="32" spans="1:21">
      <c r="A32" s="9"/>
      <c r="B32" s="9"/>
      <c r="C32" s="9"/>
      <c r="D32" s="9"/>
      <c r="E32" s="9"/>
      <c r="G32" s="9"/>
      <c r="H32" s="9"/>
      <c r="I32" s="9"/>
      <c r="J32" s="9"/>
      <c r="K32" s="9"/>
      <c r="L32" s="9"/>
      <c r="M32" s="9"/>
      <c r="N32" s="9"/>
      <c r="O32" s="9"/>
      <c r="P32" s="9"/>
      <c r="Q32" s="9"/>
      <c r="R32" s="9"/>
      <c r="S32" s="9"/>
    </row>
    <row r="33" spans="1:19">
      <c r="A33" s="9"/>
      <c r="B33" s="9"/>
      <c r="C33" s="9"/>
      <c r="D33" s="9"/>
      <c r="E33" s="9"/>
      <c r="G33" s="9"/>
      <c r="H33" s="9"/>
      <c r="I33" s="9"/>
      <c r="J33" s="9"/>
      <c r="K33" s="9"/>
      <c r="L33" s="9"/>
      <c r="M33" s="9"/>
      <c r="N33" s="9"/>
      <c r="O33" s="9"/>
      <c r="P33" s="9"/>
      <c r="Q33" s="9"/>
      <c r="R33" s="9"/>
      <c r="S33" s="9"/>
    </row>
    <row r="34" spans="1:19">
      <c r="A34" s="9"/>
      <c r="B34" s="9"/>
      <c r="C34" s="9"/>
      <c r="D34" s="9"/>
      <c r="E34" s="9"/>
      <c r="G34" s="9"/>
      <c r="H34" s="9"/>
      <c r="I34" s="9"/>
      <c r="J34" s="9"/>
      <c r="K34" s="9"/>
      <c r="L34" s="9"/>
      <c r="M34" s="9"/>
      <c r="N34" s="9"/>
      <c r="O34" s="9"/>
      <c r="P34" s="9"/>
      <c r="Q34" s="9"/>
      <c r="R34" s="9"/>
      <c r="S34" s="9"/>
    </row>
    <row r="35" spans="1:19">
      <c r="A35" s="9"/>
      <c r="B35" s="9"/>
      <c r="C35" s="9"/>
      <c r="D35" s="9"/>
      <c r="E35" s="9"/>
      <c r="G35" s="9"/>
      <c r="H35" s="9"/>
      <c r="I35" s="9"/>
      <c r="J35" s="9"/>
      <c r="K35" s="9"/>
      <c r="L35" s="9"/>
      <c r="M35" s="9"/>
      <c r="N35" s="9"/>
      <c r="O35" s="9"/>
      <c r="P35" s="9"/>
      <c r="Q35" s="9"/>
      <c r="R35" s="9"/>
      <c r="S35" s="9"/>
    </row>
    <row r="36" spans="1:19">
      <c r="A36" s="9"/>
      <c r="B36" s="9"/>
      <c r="C36" s="9"/>
      <c r="D36" s="9"/>
      <c r="E36" s="9"/>
      <c r="G36" s="9"/>
      <c r="H36" s="9"/>
      <c r="I36" s="9"/>
      <c r="J36" s="9"/>
      <c r="K36" s="9"/>
      <c r="L36" s="9"/>
      <c r="M36" s="9"/>
      <c r="N36" s="9"/>
      <c r="O36" s="9"/>
      <c r="P36" s="9"/>
      <c r="Q36" s="9"/>
      <c r="R36" s="9"/>
      <c r="S36" s="9"/>
    </row>
    <row r="37" spans="1:19">
      <c r="A37" s="9"/>
      <c r="B37" s="9"/>
      <c r="C37" s="9"/>
      <c r="D37" s="9"/>
      <c r="E37" s="9"/>
      <c r="G37" s="9"/>
      <c r="H37" s="9"/>
      <c r="I37" s="9"/>
      <c r="J37" s="9"/>
      <c r="K37" s="9"/>
      <c r="L37" s="9"/>
      <c r="M37" s="9"/>
      <c r="N37" s="9"/>
      <c r="O37" s="9"/>
      <c r="P37" s="9"/>
      <c r="Q37" s="9"/>
      <c r="R37" s="9"/>
      <c r="S37" s="9"/>
    </row>
    <row r="38" spans="1:19">
      <c r="A38" s="9"/>
      <c r="B38" s="9"/>
      <c r="C38" s="9"/>
      <c r="D38" s="9"/>
      <c r="E38" s="9"/>
      <c r="G38" s="9"/>
      <c r="H38" s="9"/>
      <c r="I38" s="9"/>
      <c r="J38" s="9"/>
      <c r="K38" s="9"/>
      <c r="L38" s="9"/>
      <c r="M38" s="9"/>
      <c r="N38" s="9"/>
      <c r="O38" s="9"/>
      <c r="P38" s="9"/>
      <c r="Q38" s="9"/>
      <c r="R38" s="9"/>
      <c r="S38" s="9"/>
    </row>
    <row r="39" spans="1:19">
      <c r="A39" s="9"/>
      <c r="B39" s="9"/>
      <c r="C39" s="9"/>
      <c r="D39" s="9"/>
      <c r="E39" s="9"/>
      <c r="G39" s="9"/>
      <c r="H39" s="9"/>
      <c r="I39" s="9"/>
      <c r="J39" s="9"/>
      <c r="K39" s="9"/>
      <c r="L39" s="9"/>
      <c r="M39" s="9"/>
      <c r="N39" s="9"/>
      <c r="O39" s="9"/>
      <c r="P39" s="9"/>
      <c r="Q39" s="9"/>
      <c r="R39" s="9"/>
      <c r="S39" s="9"/>
    </row>
    <row r="40" spans="1:19">
      <c r="A40" s="9"/>
      <c r="B40" s="9"/>
      <c r="C40" s="9"/>
      <c r="D40" s="9"/>
      <c r="E40" s="9"/>
      <c r="G40" s="9"/>
      <c r="H40" s="9"/>
      <c r="I40" s="9"/>
      <c r="J40" s="9"/>
      <c r="K40" s="9"/>
      <c r="L40" s="9"/>
      <c r="M40" s="9"/>
      <c r="N40" s="9"/>
      <c r="O40" s="9"/>
      <c r="P40" s="9"/>
      <c r="Q40" s="9"/>
      <c r="R40" s="9"/>
      <c r="S40" s="9"/>
    </row>
    <row r="41" spans="1:19">
      <c r="A41" s="9"/>
      <c r="B41" s="9"/>
      <c r="C41" s="9"/>
      <c r="D41" s="9"/>
      <c r="E41" s="9"/>
      <c r="G41" s="9"/>
      <c r="H41" s="9"/>
      <c r="I41" s="9"/>
      <c r="J41" s="9"/>
      <c r="K41" s="9"/>
      <c r="L41" s="9"/>
      <c r="M41" s="9"/>
      <c r="N41" s="9"/>
      <c r="O41" s="9"/>
      <c r="P41" s="9"/>
      <c r="Q41" s="9"/>
      <c r="R41" s="9"/>
      <c r="S41" s="9"/>
    </row>
    <row r="42" spans="1:19">
      <c r="A42" s="9"/>
      <c r="B42" s="9"/>
      <c r="C42" s="9"/>
      <c r="D42" s="9"/>
      <c r="E42" s="9"/>
      <c r="G42" s="9"/>
      <c r="H42" s="9"/>
      <c r="I42" s="9"/>
      <c r="J42" s="9"/>
      <c r="K42" s="9"/>
      <c r="L42" s="9"/>
      <c r="M42" s="9"/>
      <c r="N42" s="9"/>
      <c r="O42" s="9"/>
      <c r="P42" s="9"/>
      <c r="Q42" s="9"/>
      <c r="R42" s="9"/>
      <c r="S42" s="9"/>
    </row>
    <row r="43" spans="1:19">
      <c r="A43" s="9"/>
      <c r="B43" s="9"/>
      <c r="C43" s="9"/>
      <c r="D43" s="9"/>
      <c r="E43" s="9"/>
      <c r="G43" s="9"/>
      <c r="H43" s="9"/>
      <c r="I43" s="9"/>
      <c r="J43" s="9"/>
      <c r="K43" s="9"/>
      <c r="L43" s="9"/>
      <c r="M43" s="9"/>
      <c r="N43" s="9"/>
      <c r="O43" s="9"/>
      <c r="P43" s="9"/>
      <c r="Q43" s="9"/>
      <c r="R43" s="9"/>
      <c r="S43" s="9"/>
    </row>
    <row r="44" spans="1:19">
      <c r="A44" s="9"/>
      <c r="B44" s="9"/>
      <c r="C44" s="9"/>
      <c r="D44" s="9"/>
      <c r="E44" s="9"/>
      <c r="G44" s="9"/>
      <c r="H44" s="9"/>
      <c r="I44" s="9"/>
      <c r="J44" s="9"/>
      <c r="K44" s="9"/>
      <c r="L44" s="9"/>
      <c r="M44" s="9"/>
      <c r="N44" s="9"/>
      <c r="O44" s="9"/>
      <c r="P44" s="9"/>
      <c r="Q44" s="9"/>
      <c r="R44" s="9"/>
      <c r="S44" s="9"/>
    </row>
    <row r="45" spans="1:19">
      <c r="A45" s="9"/>
      <c r="B45" s="9"/>
      <c r="C45" s="9"/>
      <c r="D45" s="9"/>
      <c r="E45" s="9"/>
      <c r="G45" s="9"/>
      <c r="H45" s="9"/>
      <c r="I45" s="9"/>
      <c r="J45" s="9"/>
      <c r="K45" s="9"/>
      <c r="L45" s="9"/>
      <c r="M45" s="9"/>
      <c r="N45" s="9"/>
      <c r="O45" s="9"/>
      <c r="P45" s="9"/>
      <c r="Q45" s="9"/>
      <c r="R45" s="9"/>
      <c r="S45" s="9"/>
    </row>
    <row r="46" spans="1:19">
      <c r="A46" s="9"/>
      <c r="B46" s="9"/>
      <c r="C46" s="9"/>
      <c r="D46" s="9"/>
      <c r="E46" s="9"/>
      <c r="G46" s="9"/>
      <c r="H46" s="9"/>
      <c r="I46" s="9"/>
      <c r="J46" s="9"/>
      <c r="K46" s="9"/>
      <c r="L46" s="9"/>
      <c r="M46" s="9"/>
      <c r="N46" s="9"/>
      <c r="O46" s="9"/>
      <c r="P46" s="9"/>
      <c r="Q46" s="9"/>
      <c r="R46" s="9"/>
      <c r="S46" s="9"/>
    </row>
  </sheetData>
  <sheetProtection formatCells="0" formatColumns="0" formatRows="0" insertRows="0" sort="0" autoFilter="0"/>
  <mergeCells count="58">
    <mergeCell ref="U14:U15"/>
    <mergeCell ref="H14:H15"/>
    <mergeCell ref="M22:N22"/>
    <mergeCell ref="M21:N21"/>
    <mergeCell ref="M20:N20"/>
    <mergeCell ref="M19:N19"/>
    <mergeCell ref="M18:N18"/>
    <mergeCell ref="J22:L22"/>
    <mergeCell ref="J21:L21"/>
    <mergeCell ref="J20:L20"/>
    <mergeCell ref="J19:L19"/>
    <mergeCell ref="J18:L18"/>
    <mergeCell ref="M17:N17"/>
    <mergeCell ref="M16:N16"/>
    <mergeCell ref="J17:L17"/>
    <mergeCell ref="J16:L16"/>
    <mergeCell ref="C20:E20"/>
    <mergeCell ref="C21:E21"/>
    <mergeCell ref="C22:E22"/>
    <mergeCell ref="F19:G19"/>
    <mergeCell ref="F20:G20"/>
    <mergeCell ref="F21:G21"/>
    <mergeCell ref="F22:G22"/>
    <mergeCell ref="C19:E19"/>
    <mergeCell ref="F16:G16"/>
    <mergeCell ref="C17:E17"/>
    <mergeCell ref="F17:G17"/>
    <mergeCell ref="C18:E18"/>
    <mergeCell ref="F18:G18"/>
    <mergeCell ref="A17:B17"/>
    <mergeCell ref="A16:B16"/>
    <mergeCell ref="C16:E16"/>
    <mergeCell ref="A14:B15"/>
    <mergeCell ref="C14:E15"/>
    <mergeCell ref="A22:B22"/>
    <mergeCell ref="A21:B21"/>
    <mergeCell ref="A20:B20"/>
    <mergeCell ref="A19:B19"/>
    <mergeCell ref="A18:B18"/>
    <mergeCell ref="S2:U6"/>
    <mergeCell ref="B8:D8"/>
    <mergeCell ref="B9:D9"/>
    <mergeCell ref="B10:D10"/>
    <mergeCell ref="B11:D11"/>
    <mergeCell ref="A2:E6"/>
    <mergeCell ref="F2:R4"/>
    <mergeCell ref="F5:R6"/>
    <mergeCell ref="J8:R11"/>
    <mergeCell ref="E8:F8"/>
    <mergeCell ref="E9:F9"/>
    <mergeCell ref="E10:F10"/>
    <mergeCell ref="E11:F11"/>
    <mergeCell ref="R14:T15"/>
    <mergeCell ref="F14:G15"/>
    <mergeCell ref="I14:I15"/>
    <mergeCell ref="J14:L15"/>
    <mergeCell ref="M14:N15"/>
    <mergeCell ref="O14:Q14"/>
  </mergeCells>
  <phoneticPr fontId="3" type="noConversion"/>
  <printOptions horizontalCentered="1"/>
  <pageMargins left="0" right="0" top="0" bottom="0" header="0" footer="0"/>
  <pageSetup paperSize="9" scale="65" fitToHeight="3" orientation="landscape" horizontalDpi="4294967292" verticalDpi="4294967292" r:id="rId1"/>
  <headerFooter>
    <oddHeader>&amp;R&amp;"Verdana,Normale"&amp;7&amp;K000000pag. &amp;P/&amp;N</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Foglio1!$A$1:$A$3</xm:f>
          </x14:formula1>
          <xm:sqref>J16:L22</xm:sqref>
        </x14:dataValidation>
        <x14:dataValidation type="list" allowBlank="1" showInputMessage="1" showErrorMessage="1" xr:uid="{00000000-0002-0000-0000-000001000000}">
          <x14:formula1>
            <xm:f>Foglio1!$A$6:$A$8</xm:f>
          </x14:formula1>
          <xm:sqref>M16:N22</xm:sqref>
        </x14:dataValidation>
        <x14:dataValidation type="list" allowBlank="1" showInputMessage="1" showErrorMessage="1" xr:uid="{00000000-0002-0000-0000-000002000000}">
          <x14:formula1>
            <xm:f>Foglio1!$A$10:$A$12</xm:f>
          </x14:formula1>
          <xm:sqref>O16:Q22</xm:sqref>
        </x14:dataValidation>
        <x14:dataValidation type="list" allowBlank="1" showInputMessage="1" showErrorMessage="1" xr:uid="{00000000-0002-0000-0000-000003000000}">
          <x14:formula1>
            <xm:f>Foglio1!$A$14:$A$16</xm:f>
          </x14:formula1>
          <xm:sqref>H16:H22</xm:sqref>
        </x14:dataValidation>
      </x14:dataValidations>
    </ext>
    <ext xmlns:mx="http://schemas.microsoft.com/office/mac/excel/2008/main" uri="{64002731-A6B0-56B0-2670-7721B7C09600}">
      <mx:PLV Mode="0" OnePage="0" WScale="46"/>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A1:AM45"/>
  <sheetViews>
    <sheetView topLeftCell="V2" zoomScale="70" zoomScaleNormal="70" zoomScalePageLayoutView="125" workbookViewId="0">
      <pane ySplit="13" topLeftCell="A15" activePane="bottomLeft" state="frozen"/>
      <selection activeCell="A2" sqref="A2"/>
      <selection pane="bottomLeft" activeCell="A7" sqref="A1:AM1048576"/>
    </sheetView>
  </sheetViews>
  <sheetFormatPr defaultColWidth="10.453125" defaultRowHeight="11.5"/>
  <cols>
    <col min="1" max="1" width="14.1796875" style="42" hidden="1" customWidth="1"/>
    <col min="2" max="2" width="6.453125" style="42" hidden="1" customWidth="1"/>
    <col min="3" max="3" width="7.453125" style="42" hidden="1" customWidth="1"/>
    <col min="4" max="4" width="11.54296875" style="42" hidden="1" customWidth="1"/>
    <col min="5" max="5" width="10.453125" style="42" hidden="1" customWidth="1"/>
    <col min="6" max="6" width="29" style="43" hidden="1" customWidth="1"/>
    <col min="7" max="9" width="33.1796875" style="42" hidden="1" customWidth="1"/>
    <col min="10" max="10" width="13.81640625" style="42" hidden="1" customWidth="1"/>
    <col min="11" max="11" width="11" style="42" hidden="1" customWidth="1"/>
    <col min="12" max="12" width="24.81640625" style="42" hidden="1" customWidth="1"/>
    <col min="13" max="13" width="28.81640625" style="42" hidden="1" customWidth="1"/>
    <col min="14" max="14" width="13.453125" style="42" hidden="1" customWidth="1"/>
    <col min="15" max="15" width="26.54296875" style="42" hidden="1" customWidth="1"/>
    <col min="16" max="17" width="25.453125" style="42" hidden="1" customWidth="1"/>
    <col min="18" max="18" width="19.1796875" style="42" hidden="1" customWidth="1"/>
    <col min="19" max="19" width="15" style="42" hidden="1" customWidth="1"/>
    <col min="20" max="20" width="14.1796875" style="42" hidden="1" customWidth="1"/>
    <col min="21" max="21" width="16.453125" style="42" hidden="1" customWidth="1"/>
    <col min="22" max="22" width="37.26953125" style="42" hidden="1" customWidth="1"/>
    <col min="23" max="23" width="20.1796875" style="42" hidden="1" customWidth="1"/>
    <col min="24" max="24" width="23.54296875" style="42" hidden="1" customWidth="1"/>
    <col min="25" max="25" width="23.26953125" style="42" hidden="1" customWidth="1"/>
    <col min="26" max="27" width="16" style="42" hidden="1" customWidth="1"/>
    <col min="28" max="28" width="19.54296875" style="42" hidden="1" customWidth="1"/>
    <col min="29" max="29" width="10.453125" style="42" hidden="1" customWidth="1"/>
    <col min="30" max="30" width="20.453125" style="42" hidden="1" customWidth="1"/>
    <col min="31" max="31" width="10.453125" style="42" hidden="1" customWidth="1"/>
    <col min="32" max="32" width="11.7265625" style="42" hidden="1" customWidth="1"/>
    <col min="33" max="34" width="10.453125" style="42" hidden="1" customWidth="1"/>
    <col min="35" max="35" width="11.81640625" style="42" hidden="1" customWidth="1"/>
    <col min="36" max="36" width="21.7265625" style="42" hidden="1" customWidth="1"/>
    <col min="37" max="37" width="27.54296875" style="42" hidden="1" customWidth="1"/>
    <col min="38" max="38" width="22.1796875" style="42" hidden="1" customWidth="1"/>
    <col min="39" max="39" width="36.453125" style="42" hidden="1" customWidth="1"/>
    <col min="40" max="16384" width="10.453125" style="42"/>
  </cols>
  <sheetData>
    <row r="1" spans="1:39">
      <c r="A1" s="41"/>
      <c r="B1" s="41"/>
      <c r="C1" s="41"/>
      <c r="L1" s="44"/>
      <c r="M1" s="45"/>
      <c r="N1" s="46"/>
    </row>
    <row r="2" spans="1:39" ht="14.15" customHeight="1">
      <c r="A2" s="131"/>
      <c r="B2" s="131"/>
      <c r="C2" s="131"/>
      <c r="D2" s="131"/>
      <c r="E2" s="131"/>
      <c r="F2" s="132" t="s">
        <v>0</v>
      </c>
      <c r="G2" s="132"/>
      <c r="H2" s="132"/>
      <c r="I2" s="132"/>
      <c r="J2" s="132"/>
      <c r="K2" s="132"/>
      <c r="L2" s="132"/>
      <c r="M2" s="132"/>
      <c r="N2" s="132"/>
      <c r="O2" s="132"/>
      <c r="P2" s="132"/>
      <c r="Q2" s="132"/>
      <c r="R2" s="132"/>
      <c r="S2" s="112" t="s">
        <v>4</v>
      </c>
      <c r="T2" s="112"/>
      <c r="U2" s="112"/>
      <c r="V2" s="152" t="s">
        <v>21</v>
      </c>
      <c r="W2" s="152"/>
      <c r="X2" s="152"/>
      <c r="Y2" s="152"/>
      <c r="Z2" s="152"/>
      <c r="AA2" s="152"/>
      <c r="AB2" s="152"/>
      <c r="AC2" s="152"/>
      <c r="AD2" s="152"/>
      <c r="AE2" s="152"/>
      <c r="AF2" s="152"/>
      <c r="AG2" s="152"/>
      <c r="AH2" s="152"/>
      <c r="AI2" s="152"/>
      <c r="AJ2" s="152"/>
      <c r="AK2" s="152"/>
      <c r="AL2" s="158" t="s">
        <v>76</v>
      </c>
      <c r="AM2" s="143" t="s">
        <v>71</v>
      </c>
    </row>
    <row r="3" spans="1:39" ht="14.15" customHeight="1">
      <c r="A3" s="131"/>
      <c r="B3" s="131"/>
      <c r="C3" s="131"/>
      <c r="D3" s="131"/>
      <c r="E3" s="131"/>
      <c r="F3" s="132"/>
      <c r="G3" s="132"/>
      <c r="H3" s="132"/>
      <c r="I3" s="132"/>
      <c r="J3" s="132"/>
      <c r="K3" s="132"/>
      <c r="L3" s="132"/>
      <c r="M3" s="132"/>
      <c r="N3" s="132"/>
      <c r="O3" s="132"/>
      <c r="P3" s="132"/>
      <c r="Q3" s="132"/>
      <c r="R3" s="132"/>
      <c r="S3" s="112"/>
      <c r="T3" s="112"/>
      <c r="U3" s="112"/>
      <c r="V3" s="152"/>
      <c r="W3" s="152"/>
      <c r="X3" s="152"/>
      <c r="Y3" s="152"/>
      <c r="Z3" s="152"/>
      <c r="AA3" s="152"/>
      <c r="AB3" s="152"/>
      <c r="AC3" s="152"/>
      <c r="AD3" s="152"/>
      <c r="AE3" s="152"/>
      <c r="AF3" s="152"/>
      <c r="AG3" s="152"/>
      <c r="AH3" s="152"/>
      <c r="AI3" s="152"/>
      <c r="AJ3" s="152"/>
      <c r="AK3" s="152"/>
      <c r="AL3" s="158"/>
      <c r="AM3" s="143"/>
    </row>
    <row r="4" spans="1:39" ht="18.649999999999999" customHeight="1">
      <c r="A4" s="131"/>
      <c r="B4" s="131"/>
      <c r="C4" s="131"/>
      <c r="D4" s="131"/>
      <c r="E4" s="131"/>
      <c r="F4" s="132"/>
      <c r="G4" s="132"/>
      <c r="H4" s="132"/>
      <c r="I4" s="132"/>
      <c r="J4" s="132"/>
      <c r="K4" s="132"/>
      <c r="L4" s="132"/>
      <c r="M4" s="132"/>
      <c r="N4" s="132"/>
      <c r="O4" s="132"/>
      <c r="P4" s="132"/>
      <c r="Q4" s="132"/>
      <c r="R4" s="132"/>
      <c r="S4" s="112"/>
      <c r="T4" s="112"/>
      <c r="U4" s="112"/>
      <c r="V4" s="152"/>
      <c r="W4" s="152"/>
      <c r="X4" s="152"/>
      <c r="Y4" s="152"/>
      <c r="Z4" s="152"/>
      <c r="AA4" s="152"/>
      <c r="AB4" s="152"/>
      <c r="AC4" s="152"/>
      <c r="AD4" s="152"/>
      <c r="AE4" s="152"/>
      <c r="AF4" s="152"/>
      <c r="AG4" s="152"/>
      <c r="AH4" s="152"/>
      <c r="AI4" s="152"/>
      <c r="AJ4" s="152"/>
      <c r="AK4" s="152"/>
      <c r="AL4" s="158"/>
      <c r="AM4" s="143"/>
    </row>
    <row r="5" spans="1:39" ht="14.15" customHeight="1">
      <c r="A5" s="131"/>
      <c r="B5" s="131"/>
      <c r="C5" s="131"/>
      <c r="D5" s="131"/>
      <c r="E5" s="131"/>
      <c r="F5" s="113" t="s">
        <v>3</v>
      </c>
      <c r="G5" s="113"/>
      <c r="H5" s="113"/>
      <c r="I5" s="113"/>
      <c r="J5" s="113"/>
      <c r="K5" s="113"/>
      <c r="L5" s="113"/>
      <c r="M5" s="113"/>
      <c r="N5" s="113"/>
      <c r="O5" s="113"/>
      <c r="P5" s="113"/>
      <c r="Q5" s="113"/>
      <c r="R5" s="113"/>
      <c r="S5" s="112"/>
      <c r="T5" s="112"/>
      <c r="U5" s="112"/>
      <c r="V5" s="152"/>
      <c r="W5" s="152"/>
      <c r="X5" s="152"/>
      <c r="Y5" s="152"/>
      <c r="Z5" s="152"/>
      <c r="AA5" s="152"/>
      <c r="AB5" s="152"/>
      <c r="AC5" s="152"/>
      <c r="AD5" s="152"/>
      <c r="AE5" s="152"/>
      <c r="AF5" s="152"/>
      <c r="AG5" s="152"/>
      <c r="AH5" s="152"/>
      <c r="AI5" s="152"/>
      <c r="AJ5" s="152"/>
      <c r="AK5" s="152"/>
      <c r="AL5" s="158"/>
      <c r="AM5" s="143"/>
    </row>
    <row r="6" spans="1:39" ht="25.75" customHeight="1">
      <c r="A6" s="131"/>
      <c r="B6" s="131"/>
      <c r="C6" s="131"/>
      <c r="D6" s="131"/>
      <c r="E6" s="131"/>
      <c r="F6" s="113"/>
      <c r="G6" s="113"/>
      <c r="H6" s="113"/>
      <c r="I6" s="113"/>
      <c r="J6" s="113"/>
      <c r="K6" s="113"/>
      <c r="L6" s="113"/>
      <c r="M6" s="113"/>
      <c r="N6" s="113"/>
      <c r="O6" s="113"/>
      <c r="P6" s="113"/>
      <c r="Q6" s="113"/>
      <c r="R6" s="113"/>
      <c r="S6" s="112"/>
      <c r="T6" s="112"/>
      <c r="U6" s="112"/>
      <c r="V6" s="152"/>
      <c r="W6" s="152"/>
      <c r="X6" s="152"/>
      <c r="Y6" s="152"/>
      <c r="Z6" s="152"/>
      <c r="AA6" s="152"/>
      <c r="AB6" s="152"/>
      <c r="AC6" s="152"/>
      <c r="AD6" s="152"/>
      <c r="AE6" s="152"/>
      <c r="AF6" s="152"/>
      <c r="AG6" s="152"/>
      <c r="AH6" s="152"/>
      <c r="AI6" s="152"/>
      <c r="AJ6" s="152"/>
      <c r="AK6" s="152"/>
      <c r="AL6" s="158"/>
      <c r="AM6" s="143"/>
    </row>
    <row r="7" spans="1:39" ht="14.15" customHeight="1">
      <c r="A7" s="47"/>
      <c r="B7" s="47"/>
      <c r="C7" s="47"/>
      <c r="D7" s="47"/>
      <c r="E7" s="48"/>
      <c r="F7" s="48"/>
      <c r="G7" s="48"/>
      <c r="H7" s="48"/>
      <c r="I7" s="48"/>
      <c r="J7" s="48"/>
      <c r="K7" s="48"/>
      <c r="L7" s="48"/>
      <c r="M7" s="49"/>
      <c r="N7" s="49"/>
      <c r="O7" s="49"/>
      <c r="P7" s="49"/>
      <c r="Q7" s="49"/>
      <c r="R7" s="49"/>
      <c r="S7" s="50"/>
      <c r="T7" s="50"/>
      <c r="U7" s="50"/>
      <c r="V7" s="152"/>
      <c r="W7" s="152"/>
      <c r="X7" s="152"/>
      <c r="Y7" s="152"/>
      <c r="Z7" s="152"/>
      <c r="AA7" s="152"/>
      <c r="AB7" s="152"/>
      <c r="AC7" s="152"/>
      <c r="AD7" s="152"/>
      <c r="AE7" s="152"/>
      <c r="AF7" s="152"/>
      <c r="AG7" s="152"/>
      <c r="AH7" s="152"/>
      <c r="AI7" s="152"/>
      <c r="AJ7" s="152"/>
      <c r="AK7" s="152"/>
      <c r="AL7" s="158"/>
      <c r="AM7" s="143"/>
    </row>
    <row r="8" spans="1:39" ht="31" customHeight="1">
      <c r="A8" s="41"/>
      <c r="B8" s="126" t="s">
        <v>1</v>
      </c>
      <c r="C8" s="127"/>
      <c r="D8" s="128"/>
      <c r="E8" s="129">
        <f>mappatura!E8</f>
        <v>0</v>
      </c>
      <c r="F8" s="130"/>
      <c r="G8" s="51"/>
      <c r="H8" s="51"/>
      <c r="I8" s="51"/>
      <c r="J8" s="118" t="s">
        <v>18</v>
      </c>
      <c r="K8" s="118"/>
      <c r="L8" s="118"/>
      <c r="M8" s="118"/>
      <c r="N8" s="118"/>
      <c r="O8" s="118"/>
      <c r="P8" s="118"/>
      <c r="Q8" s="118"/>
      <c r="R8" s="118"/>
      <c r="V8" s="152"/>
      <c r="W8" s="152"/>
      <c r="X8" s="152"/>
      <c r="Y8" s="152"/>
      <c r="Z8" s="152"/>
      <c r="AA8" s="152"/>
      <c r="AB8" s="152"/>
      <c r="AC8" s="152"/>
      <c r="AD8" s="152"/>
      <c r="AE8" s="152"/>
      <c r="AF8" s="152"/>
      <c r="AG8" s="152"/>
      <c r="AH8" s="152"/>
      <c r="AI8" s="152"/>
      <c r="AJ8" s="152"/>
      <c r="AK8" s="152"/>
      <c r="AL8" s="158"/>
      <c r="AM8" s="143"/>
    </row>
    <row r="9" spans="1:39" ht="31" customHeight="1">
      <c r="B9" s="126" t="s">
        <v>5</v>
      </c>
      <c r="C9" s="127"/>
      <c r="D9" s="128"/>
      <c r="E9" s="129">
        <f>mappatura!E9</f>
        <v>0</v>
      </c>
      <c r="F9" s="130"/>
      <c r="G9" s="52"/>
      <c r="H9" s="52"/>
      <c r="I9" s="52"/>
      <c r="J9" s="118"/>
      <c r="K9" s="118"/>
      <c r="L9" s="118"/>
      <c r="M9" s="118"/>
      <c r="N9" s="118"/>
      <c r="O9" s="118"/>
      <c r="P9" s="118"/>
      <c r="Q9" s="118"/>
      <c r="R9" s="118"/>
      <c r="V9" s="152"/>
      <c r="W9" s="152"/>
      <c r="X9" s="152"/>
      <c r="Y9" s="152"/>
      <c r="Z9" s="152"/>
      <c r="AA9" s="152"/>
      <c r="AB9" s="152"/>
      <c r="AC9" s="152"/>
      <c r="AD9" s="152"/>
      <c r="AE9" s="152"/>
      <c r="AF9" s="152"/>
      <c r="AG9" s="152"/>
      <c r="AH9" s="152"/>
      <c r="AI9" s="152"/>
      <c r="AJ9" s="152"/>
      <c r="AK9" s="152"/>
      <c r="AL9" s="158"/>
      <c r="AM9" s="143"/>
    </row>
    <row r="10" spans="1:39" ht="31" customHeight="1" thickBot="1">
      <c r="B10" s="126" t="s">
        <v>2</v>
      </c>
      <c r="C10" s="127"/>
      <c r="D10" s="128"/>
      <c r="E10" s="129">
        <f>mappatura!E10</f>
        <v>0</v>
      </c>
      <c r="F10" s="130"/>
      <c r="G10" s="53"/>
      <c r="H10" s="53"/>
      <c r="I10" s="53"/>
      <c r="J10" s="118"/>
      <c r="K10" s="118"/>
      <c r="L10" s="118"/>
      <c r="M10" s="118"/>
      <c r="N10" s="118"/>
      <c r="O10" s="118"/>
      <c r="P10" s="118"/>
      <c r="Q10" s="118"/>
      <c r="R10" s="118"/>
      <c r="V10" s="152"/>
      <c r="W10" s="152"/>
      <c r="X10" s="152"/>
      <c r="Y10" s="152"/>
      <c r="Z10" s="152"/>
      <c r="AA10" s="152"/>
      <c r="AB10" s="152"/>
      <c r="AC10" s="152"/>
      <c r="AD10" s="152"/>
      <c r="AE10" s="152"/>
      <c r="AF10" s="152"/>
      <c r="AG10" s="152"/>
      <c r="AH10" s="152"/>
      <c r="AI10" s="152"/>
      <c r="AJ10" s="152"/>
      <c r="AK10" s="152"/>
      <c r="AL10" s="158"/>
      <c r="AM10" s="143"/>
    </row>
    <row r="11" spans="1:39" ht="31" customHeight="1" thickBot="1">
      <c r="A11" s="54"/>
      <c r="B11" s="126" t="s">
        <v>6</v>
      </c>
      <c r="C11" s="127"/>
      <c r="D11" s="128"/>
      <c r="E11" s="129">
        <f>mappatura!E11</f>
        <v>0</v>
      </c>
      <c r="F11" s="130"/>
      <c r="G11" s="53"/>
      <c r="H11" s="53"/>
      <c r="I11" s="53"/>
      <c r="J11" s="118"/>
      <c r="K11" s="118"/>
      <c r="L11" s="118"/>
      <c r="M11" s="118"/>
      <c r="N11" s="118"/>
      <c r="O11" s="118"/>
      <c r="P11" s="118"/>
      <c r="Q11" s="118"/>
      <c r="R11" s="118"/>
      <c r="V11" s="144" t="s">
        <v>72</v>
      </c>
      <c r="W11" s="145"/>
      <c r="X11" s="146"/>
      <c r="Y11" s="55" t="s">
        <v>73</v>
      </c>
      <c r="Z11" s="56"/>
      <c r="AA11" s="144" t="s">
        <v>74</v>
      </c>
      <c r="AB11" s="145"/>
      <c r="AC11" s="146"/>
      <c r="AD11" s="147" t="s">
        <v>75</v>
      </c>
      <c r="AE11" s="148"/>
      <c r="AF11" s="56"/>
      <c r="AG11" s="56"/>
      <c r="AH11" s="56"/>
      <c r="AI11" s="56"/>
      <c r="AJ11" s="56"/>
      <c r="AK11" s="56"/>
      <c r="AL11" s="158"/>
      <c r="AM11" s="143"/>
    </row>
    <row r="12" spans="1:39" ht="24.65" customHeight="1" thickBot="1">
      <c r="A12" s="57"/>
      <c r="B12" s="58"/>
      <c r="C12" s="58"/>
      <c r="D12" s="59"/>
      <c r="E12" s="59"/>
      <c r="F12" s="59"/>
      <c r="G12" s="53"/>
      <c r="H12" s="53"/>
      <c r="I12" s="53"/>
      <c r="AL12" s="158"/>
      <c r="AM12" s="143"/>
    </row>
    <row r="13" spans="1:39" ht="46" customHeight="1" thickBot="1">
      <c r="A13" s="141" t="s">
        <v>7</v>
      </c>
      <c r="B13" s="141"/>
      <c r="C13" s="141" t="s">
        <v>15</v>
      </c>
      <c r="D13" s="141"/>
      <c r="E13" s="141"/>
      <c r="F13" s="141" t="s">
        <v>16</v>
      </c>
      <c r="G13" s="141"/>
      <c r="H13" s="141" t="s">
        <v>66</v>
      </c>
      <c r="I13" s="120" t="s">
        <v>65</v>
      </c>
      <c r="J13" s="141" t="s">
        <v>28</v>
      </c>
      <c r="K13" s="141"/>
      <c r="L13" s="141"/>
      <c r="M13" s="141" t="s">
        <v>17</v>
      </c>
      <c r="N13" s="141"/>
      <c r="O13" s="119" t="s">
        <v>22</v>
      </c>
      <c r="P13" s="119"/>
      <c r="Q13" s="119"/>
      <c r="R13" s="141" t="s">
        <v>19</v>
      </c>
      <c r="S13" s="141"/>
      <c r="T13" s="141"/>
      <c r="U13" s="142"/>
      <c r="V13" s="122" t="s">
        <v>44</v>
      </c>
      <c r="W13" s="123"/>
      <c r="X13" s="124" t="s">
        <v>43</v>
      </c>
      <c r="Y13" s="125"/>
      <c r="Z13" s="117"/>
      <c r="AA13" s="117"/>
      <c r="AB13" s="117"/>
      <c r="AC13" s="117"/>
      <c r="AD13" s="117"/>
      <c r="AE13" s="117"/>
      <c r="AL13" s="158"/>
      <c r="AM13" s="143"/>
    </row>
    <row r="14" spans="1:39" ht="89.15" customHeight="1">
      <c r="A14" s="141"/>
      <c r="B14" s="141"/>
      <c r="C14" s="141"/>
      <c r="D14" s="141"/>
      <c r="E14" s="141"/>
      <c r="F14" s="141"/>
      <c r="G14" s="141"/>
      <c r="H14" s="141"/>
      <c r="I14" s="121"/>
      <c r="J14" s="141"/>
      <c r="K14" s="141"/>
      <c r="L14" s="141"/>
      <c r="M14" s="141"/>
      <c r="N14" s="141"/>
      <c r="O14" s="60" t="s">
        <v>25</v>
      </c>
      <c r="P14" s="60" t="s">
        <v>23</v>
      </c>
      <c r="Q14" s="60" t="s">
        <v>24</v>
      </c>
      <c r="R14" s="141"/>
      <c r="S14" s="141"/>
      <c r="T14" s="141"/>
      <c r="U14" s="142"/>
      <c r="V14" s="61" t="s">
        <v>38</v>
      </c>
      <c r="W14" s="62" t="s">
        <v>20</v>
      </c>
      <c r="X14" s="61" t="s">
        <v>39</v>
      </c>
      <c r="Y14" s="62" t="s">
        <v>20</v>
      </c>
      <c r="Z14" s="63" t="s">
        <v>40</v>
      </c>
      <c r="AA14" s="64" t="s">
        <v>20</v>
      </c>
      <c r="AB14" s="63" t="s">
        <v>41</v>
      </c>
      <c r="AC14" s="64" t="s">
        <v>20</v>
      </c>
      <c r="AD14" s="63" t="s">
        <v>42</v>
      </c>
      <c r="AE14" s="64" t="s">
        <v>20</v>
      </c>
      <c r="AF14" s="156" t="s">
        <v>70</v>
      </c>
      <c r="AG14" s="157"/>
      <c r="AH14" s="157"/>
      <c r="AI14" s="157"/>
      <c r="AJ14" s="157"/>
      <c r="AK14" s="157"/>
      <c r="AL14" s="47" t="s">
        <v>67</v>
      </c>
    </row>
    <row r="15" spans="1:39" ht="48.65" customHeight="1">
      <c r="A15" s="133" t="s">
        <v>8</v>
      </c>
      <c r="B15" s="134"/>
      <c r="C15" s="135">
        <f>mappatura!C16</f>
        <v>0</v>
      </c>
      <c r="D15" s="136"/>
      <c r="E15" s="137"/>
      <c r="F15" s="138">
        <f>mappatura!F16</f>
        <v>0</v>
      </c>
      <c r="G15" s="139"/>
      <c r="H15" s="66" t="str">
        <f>mappatura!H16</f>
        <v>Yes</v>
      </c>
      <c r="I15" s="67">
        <f>mappatura!I16</f>
        <v>0</v>
      </c>
      <c r="J15" s="138" t="str">
        <f>mappatura!J16</f>
        <v>Independent</v>
      </c>
      <c r="K15" s="140"/>
      <c r="L15" s="139"/>
      <c r="M15" s="138">
        <f>mappatura!M16</f>
        <v>0</v>
      </c>
      <c r="N15" s="139"/>
      <c r="O15" s="68">
        <f>mappatura!O16</f>
        <v>0</v>
      </c>
      <c r="P15" s="68">
        <f>mappatura!P16</f>
        <v>0</v>
      </c>
      <c r="Q15" s="65">
        <f>mappatura!Q16</f>
        <v>0</v>
      </c>
      <c r="R15" s="69" t="str">
        <f>mappatura!R16</f>
        <v>Name</v>
      </c>
      <c r="S15" s="69" t="str">
        <f>mappatura!S16</f>
        <v>Surname</v>
      </c>
      <c r="T15" s="69" t="str">
        <f>mappatura!T16</f>
        <v>Role</v>
      </c>
      <c r="U15" s="70"/>
      <c r="V15" s="114" t="s">
        <v>36</v>
      </c>
      <c r="W15" s="115"/>
      <c r="X15" s="115"/>
      <c r="Y15" s="115"/>
      <c r="Z15" s="115"/>
      <c r="AA15" s="115"/>
      <c r="AB15" s="115"/>
      <c r="AC15" s="115"/>
      <c r="AD15" s="115"/>
      <c r="AE15" s="116"/>
      <c r="AF15" s="47" t="s">
        <v>55</v>
      </c>
      <c r="AG15" s="47" t="s">
        <v>56</v>
      </c>
      <c r="AH15" s="47" t="s">
        <v>57</v>
      </c>
      <c r="AI15" s="47" t="s">
        <v>58</v>
      </c>
      <c r="AJ15" s="47" t="s">
        <v>59</v>
      </c>
      <c r="AK15" s="71" t="s">
        <v>45</v>
      </c>
      <c r="AL15" s="42">
        <v>0</v>
      </c>
      <c r="AM15" s="72" t="str">
        <f>IF(AL15=0,"MULTISITE SAMPLING NON APPLICABILE",IF(AL15&lt;11,Foglio3!$C$14,IF(AL15&lt;19,Foglio3!$C$13,IF(AL15&lt;24,Foglio3!$C$12))))</f>
        <v>MULTISITE SAMPLING NON APPLICABILE</v>
      </c>
    </row>
    <row r="16" spans="1:39" ht="47.5" customHeight="1">
      <c r="A16" s="133" t="s">
        <v>9</v>
      </c>
      <c r="B16" s="134"/>
      <c r="C16" s="135">
        <f>mappatura!C17</f>
        <v>0</v>
      </c>
      <c r="D16" s="136"/>
      <c r="E16" s="137"/>
      <c r="F16" s="138">
        <f>mappatura!F17</f>
        <v>0</v>
      </c>
      <c r="G16" s="139"/>
      <c r="H16" s="66" t="str">
        <f>mappatura!H17</f>
        <v>Partially</v>
      </c>
      <c r="I16" s="67">
        <f>mappatura!I17</f>
        <v>0</v>
      </c>
      <c r="J16" s="138" t="str">
        <f>mappatura!J17</f>
        <v>Depending on the headquarters</v>
      </c>
      <c r="K16" s="140"/>
      <c r="L16" s="139"/>
      <c r="M16" s="138">
        <f>mappatura!M17</f>
        <v>0</v>
      </c>
      <c r="N16" s="139"/>
      <c r="O16" s="68" t="str">
        <f>mappatura!O17</f>
        <v>Control carried out by the branch</v>
      </c>
      <c r="P16" s="68">
        <f>mappatura!P17</f>
        <v>0</v>
      </c>
      <c r="Q16" s="65">
        <f>mappatura!Q17</f>
        <v>0</v>
      </c>
      <c r="R16" s="69" t="str">
        <f>mappatura!R17</f>
        <v>Name</v>
      </c>
      <c r="S16" s="69" t="str">
        <f>mappatura!S17</f>
        <v>Surname</v>
      </c>
      <c r="T16" s="69" t="str">
        <f>mappatura!T17</f>
        <v>Role</v>
      </c>
      <c r="U16" s="70"/>
      <c r="V16" s="153" t="s">
        <v>37</v>
      </c>
      <c r="W16" s="72" t="str">
        <f>IF(J16=Foglio3!$B$2,Foglio3!$C$2,IF(J16=Foglio3!$B$3,Foglio3!$C$3,IF(J16=Foglio3!$B$4,Foglio3!$C$4)))</f>
        <v>Rischio Basso</v>
      </c>
      <c r="X16" s="153" t="s">
        <v>32</v>
      </c>
      <c r="Y16" s="72" t="str">
        <f>IF(W16=Foglio3!$C$2,"Multisite sampling non applicabile",IF(H16=Foglio3!$B$6,Foglio3!$C$6,IF(H16=Foglio3!$B$7,Foglio3!$C$2,IF(H16=Foglio3!$B$8,Foglio3!$C$8))))</f>
        <v>Rischio medio</v>
      </c>
      <c r="Z16" s="149" t="s">
        <v>33</v>
      </c>
      <c r="AA16" s="73" t="str">
        <f>IF(W16=Foglio3!$C$2,"Multisite sampling non applicabile",IF(Y16=Foglio3!$C$2,"Multisite sampling non applicabile",IF(O16=Foglio3!$B$17,Foglio3!$C$17,IF(O16=Foglio3!$B$18,Foglio3!$C$18,IF(O16=Foglio3!$B$19,Foglio3!$C$19)))))</f>
        <v>Rischio alto</v>
      </c>
      <c r="AB16" s="149" t="s">
        <v>34</v>
      </c>
      <c r="AC16" s="73" t="b">
        <f>IF(W16=Foglio3!$C$2,"Multisite sampling non applicabile",IF(Y16=Foglio3!$C$2,"Multisite sampling non applicabile",IF(P16=Foglio3!$B$17,Foglio3!$C$17,IF(P16=Foglio3!$B$18,Foglio3!$C$18,IF(P16=Foglio3!$B$19,Foglio3!$C$19)))))</f>
        <v>0</v>
      </c>
      <c r="AD16" s="149" t="s">
        <v>35</v>
      </c>
      <c r="AE16" s="73" t="b">
        <f>IF(W16=Foglio3!$C$2,"Multisite sampling non applicabile",IF(Y16=Foglio3!$C$2,"Multisite sampling non applicabile",IF(Q16=Foglio3!$B$17,Foglio3!$C$17,IF(Q16=Foglio3!$B$18,Foglio3!$C$18,IF(Q16=Foglio3!$B$19,Foglio3!$C$19)))))</f>
        <v>0</v>
      </c>
      <c r="AF16" s="42">
        <f>IF(W16=Foglio3!$C$6,Foglio3!$D$6,IF('a.d.r.'!W16=Foglio3!$C$8,Foglio3!$D$8,IF('a.d.r.'!W16=Foglio3!$C$7,Foglio3!$D$7,0)))</f>
        <v>1</v>
      </c>
      <c r="AG16" s="42">
        <f>IF(Y16=Foglio3!$C$6,Foglio3!$D$6,IF('a.d.r.'!Y16=Foglio3!$C$8,Foglio3!$D$8,IF('a.d.r.'!Y16=Foglio3!$C$7,Foglio3!$D$7,0)))</f>
        <v>2</v>
      </c>
      <c r="AH16" s="42">
        <f>IF(AA16=Foglio3!$C$6,Foglio3!$D$6,IF('a.d.r.'!AA16=Foglio3!$C$8,Foglio3!$D$8,IF('a.d.r.'!AA16=Foglio3!$C$7,Foglio3!$D$7,0)))</f>
        <v>3</v>
      </c>
      <c r="AI16" s="42">
        <f>IF(AC16=Foglio3!$C$6,Foglio3!$D$6,IF('a.d.r.'!AC16=Foglio3!$C$8,Foglio3!$D$8,IF('a.d.r.'!AC16=Foglio3!$C$7,Foglio3!$D$7,0)))</f>
        <v>0</v>
      </c>
      <c r="AJ16" s="42">
        <f>IF(AE16=Foglio3!$C$6,Foglio3!$D$6,IF('a.d.r.'!AE16=Foglio3!$C$8,Foglio3!$D$8,IF('a.d.r.'!AE16=Foglio3!$C$7,Foglio3!$D$7,0)))</f>
        <v>0</v>
      </c>
      <c r="AK16" s="42">
        <f t="shared" ref="AK16:AK21" si="0">IF(I16=0,0,IF(I16&lt;35,1,IF(I16&lt;70,2,IF(I16&lt;=100,3))))</f>
        <v>0</v>
      </c>
      <c r="AL16" s="42">
        <f t="shared" ref="AL16:AL21" si="1">AF16*AG16*AH16*AI16*AJ16*AK16</f>
        <v>0</v>
      </c>
      <c r="AM16" s="72" t="str">
        <f>IF(AL16=0,"MULTISITE SAMPLING NON APPLICABILE",IF(AL16&lt;11,Foglio3!$C$14,IF(AL16&lt;19,Foglio3!$C$13,IF(AL16&lt;24,Foglio3!$C$12))))</f>
        <v>MULTISITE SAMPLING NON APPLICABILE</v>
      </c>
    </row>
    <row r="17" spans="1:39" ht="58" customHeight="1">
      <c r="A17" s="133" t="s">
        <v>10</v>
      </c>
      <c r="B17" s="134"/>
      <c r="C17" s="135">
        <f>mappatura!C18</f>
        <v>0</v>
      </c>
      <c r="D17" s="136"/>
      <c r="E17" s="137"/>
      <c r="F17" s="138">
        <f>mappatura!F18</f>
        <v>0</v>
      </c>
      <c r="G17" s="139"/>
      <c r="H17" s="66" t="str">
        <f>mappatura!H18</f>
        <v>Partially</v>
      </c>
      <c r="I17" s="67">
        <f>mappatura!I18</f>
        <v>0</v>
      </c>
      <c r="J17" s="138" t="str">
        <f>mappatura!J18</f>
        <v>Depending on the headquarters</v>
      </c>
      <c r="K17" s="140"/>
      <c r="L17" s="139"/>
      <c r="M17" s="138">
        <f>mappatura!M18</f>
        <v>0</v>
      </c>
      <c r="N17" s="139"/>
      <c r="O17" s="68" t="str">
        <f>mappatura!O18</f>
        <v>Control carried out by the branch</v>
      </c>
      <c r="P17" s="68">
        <f>mappatura!P18</f>
        <v>0</v>
      </c>
      <c r="Q17" s="65">
        <f>mappatura!Q18</f>
        <v>0</v>
      </c>
      <c r="R17" s="69" t="str">
        <f>mappatura!R18</f>
        <v>Name</v>
      </c>
      <c r="S17" s="69" t="str">
        <f>mappatura!S18</f>
        <v>Surname</v>
      </c>
      <c r="T17" s="69" t="str">
        <f>mappatura!T18</f>
        <v>Role</v>
      </c>
      <c r="U17" s="70"/>
      <c r="V17" s="154"/>
      <c r="W17" s="72" t="str">
        <f>IF(J17=Foglio3!$B$2,Foglio3!$C$2,IF(J17=Foglio3!$B$3,Foglio3!$C$3,IF(J17=Foglio3!$B$4,Foglio3!$C$4)))</f>
        <v>Rischio Basso</v>
      </c>
      <c r="X17" s="154"/>
      <c r="Y17" s="72" t="str">
        <f>IF(W17=Foglio3!$C$2,"Multisite sampling non applicabile",IF(H17=Foglio3!$B$6,Foglio3!$C$6,IF(H17=Foglio3!$B$7,Foglio3!$C$2,IF(H17=Foglio3!$B$8,Foglio3!$C$8))))</f>
        <v>Rischio medio</v>
      </c>
      <c r="Z17" s="150"/>
      <c r="AA17" s="73" t="str">
        <f>IF(W17=Foglio3!$C$2,"Multisite sampling non applicabile",IF(Y17=Foglio3!$C$2,"Multisite sampling non applicabile",IF(O17=Foglio3!$B$17,Foglio3!$C$17,IF(O17=Foglio3!$B$18,Foglio3!$C$18,IF(O17=Foglio3!$B$19,Foglio3!$C$19)))))</f>
        <v>Rischio alto</v>
      </c>
      <c r="AB17" s="150"/>
      <c r="AC17" s="73" t="b">
        <f>IF(W17=Foglio3!$C$2,"Multisite sampling non applicabile",IF(Y17=Foglio3!$C$2,"Multisite sampling non applicabile",IF(P17=Foglio3!$B$17,Foglio3!$C$17,IF(P17=Foglio3!$B$18,Foglio3!$C$18,IF(P17=Foglio3!$B$19,Foglio3!$C$19)))))</f>
        <v>0</v>
      </c>
      <c r="AD17" s="150"/>
      <c r="AE17" s="73" t="b">
        <f>IF(W17=Foglio3!$C$2,"Multisite sampling non applicabile",IF(Y17=Foglio3!$C$2,"Multisite sampling non applicabile",IF(Q17=Foglio3!$B$17,Foglio3!$C$17,IF(Q17=Foglio3!$B$18,Foglio3!$C$18,IF(Q17=Foglio3!$B$19,Foglio3!$C$19)))))</f>
        <v>0</v>
      </c>
      <c r="AF17" s="42">
        <f>IF(W17=Foglio3!$C$6,Foglio3!$D$6,IF('a.d.r.'!W17=Foglio3!$C$8,Foglio3!$D$8,IF('a.d.r.'!W17=Foglio3!$C$7,Foglio3!$D$7,0)))</f>
        <v>1</v>
      </c>
      <c r="AG17" s="42">
        <f>IF(Y17=Foglio3!$C$6,Foglio3!$D$6,IF('a.d.r.'!Y17=Foglio3!$C$8,Foglio3!$D$8,IF('a.d.r.'!Y17=Foglio3!$C$7,Foglio3!$D$7,0)))</f>
        <v>2</v>
      </c>
      <c r="AH17" s="42">
        <f>IF(AA17=Foglio3!$C$6,Foglio3!$D$6,IF('a.d.r.'!AA17=Foglio3!$C$8,Foglio3!$D$8,IF('a.d.r.'!AA17=Foglio3!$C$7,Foglio3!$D$7,0)))</f>
        <v>3</v>
      </c>
      <c r="AI17" s="42">
        <f>IF(AC17=Foglio3!$C$6,Foglio3!$D$6,IF('a.d.r.'!AC17=Foglio3!$C$8,Foglio3!$D$8,IF('a.d.r.'!AC17=Foglio3!$C$7,Foglio3!$D$7,0)))</f>
        <v>0</v>
      </c>
      <c r="AJ17" s="42">
        <f>IF(AE17=Foglio3!$C$6,Foglio3!$D$6,IF('a.d.r.'!AE17=Foglio3!$C$8,Foglio3!$D$8,IF('a.d.r.'!AE17=Foglio3!$C$7,Foglio3!$D$7,0)))</f>
        <v>0</v>
      </c>
      <c r="AK17" s="42">
        <f t="shared" si="0"/>
        <v>0</v>
      </c>
      <c r="AL17" s="42">
        <f t="shared" si="1"/>
        <v>0</v>
      </c>
      <c r="AM17" s="72" t="str">
        <f>IF(AL17=0,"MULTISITE SAMPLING NON APPLICABILE",IF(AL17&lt;11,Foglio3!$C$14,IF(AL17&lt;19,Foglio3!$C$13,IF(AL17&lt;24,Foglio3!$C$12))))</f>
        <v>MULTISITE SAMPLING NON APPLICABILE</v>
      </c>
    </row>
    <row r="18" spans="1:39" ht="58" customHeight="1">
      <c r="A18" s="133" t="s">
        <v>11</v>
      </c>
      <c r="B18" s="134"/>
      <c r="C18" s="135">
        <f>mappatura!C19</f>
        <v>0</v>
      </c>
      <c r="D18" s="136"/>
      <c r="E18" s="137"/>
      <c r="F18" s="138">
        <f>mappatura!F19</f>
        <v>0</v>
      </c>
      <c r="G18" s="139"/>
      <c r="H18" s="66" t="str">
        <f>mappatura!H19</f>
        <v>Partially</v>
      </c>
      <c r="I18" s="67">
        <f>mappatura!I19</f>
        <v>0</v>
      </c>
      <c r="J18" s="138" t="str">
        <f>mappatura!J19</f>
        <v>Depending on the headquarters</v>
      </c>
      <c r="K18" s="140"/>
      <c r="L18" s="139"/>
      <c r="M18" s="138">
        <f>mappatura!M19</f>
        <v>0</v>
      </c>
      <c r="N18" s="139"/>
      <c r="O18" s="68" t="str">
        <f>mappatura!O19</f>
        <v>Control carried out by the headquarters</v>
      </c>
      <c r="P18" s="68">
        <f>mappatura!P19</f>
        <v>0</v>
      </c>
      <c r="Q18" s="65">
        <f>mappatura!Q19</f>
        <v>0</v>
      </c>
      <c r="R18" s="69" t="str">
        <f>mappatura!R19</f>
        <v>Name</v>
      </c>
      <c r="S18" s="69" t="str">
        <f>mappatura!S19</f>
        <v>Surname</v>
      </c>
      <c r="T18" s="69" t="str">
        <f>mappatura!T19</f>
        <v>Role</v>
      </c>
      <c r="U18" s="70"/>
      <c r="V18" s="154"/>
      <c r="W18" s="72" t="str">
        <f>IF(J18=Foglio3!$B$2,Foglio3!$C$2,IF(J18=Foglio3!$B$3,Foglio3!$C$3,IF(J18=Foglio3!$B$4,Foglio3!$C$4)))</f>
        <v>Rischio Basso</v>
      </c>
      <c r="X18" s="154"/>
      <c r="Y18" s="72" t="str">
        <f>IF(W18=Foglio3!$C$2,"Multisite sampling non applicabile",IF(H18=Foglio3!$B$6,Foglio3!$C$6,IF(H18=Foglio3!$B$7,Foglio3!$C$2,IF(H18=Foglio3!$B$8,Foglio3!$C$8))))</f>
        <v>Rischio medio</v>
      </c>
      <c r="Z18" s="150"/>
      <c r="AA18" s="73" t="str">
        <f>IF(W18=Foglio3!$C$2,"Multisite sampling non applicabile",IF(Y18=Foglio3!$C$2,"Multisite sampling non applicabile",IF(O18=Foglio3!$B$17,Foglio3!$C$17,IF(O18=Foglio3!$B$18,Foglio3!$C$18,IF(O18=Foglio3!$B$19,Foglio3!$C$19)))))</f>
        <v>Rischio basso</v>
      </c>
      <c r="AB18" s="150"/>
      <c r="AC18" s="73" t="b">
        <f>IF(W18=Foglio3!$C$2,"Multisite sampling non applicabile",IF(Y18=Foglio3!$C$2,"Multisite sampling non applicabile",IF(P18=Foglio3!$B$17,Foglio3!$C$17,IF(P18=Foglio3!$B$18,Foglio3!$C$18,IF(P18=Foglio3!$B$19,Foglio3!$C$19)))))</f>
        <v>0</v>
      </c>
      <c r="AD18" s="150"/>
      <c r="AE18" s="73" t="b">
        <f>IF(W18=Foglio3!$C$2,"Multisite sampling non applicabile",IF(Y18=Foglio3!$C$2,"Multisite sampling non applicabile",IF(Q18=Foglio3!$B$17,Foglio3!$C$17,IF(Q18=Foglio3!$B$18,Foglio3!$C$18,IF(Q18=Foglio3!$B$19,Foglio3!$C$19)))))</f>
        <v>0</v>
      </c>
      <c r="AF18" s="42">
        <f>IF(W18=Foglio3!$C$6,Foglio3!$D$6,IF('a.d.r.'!W18=Foglio3!$C$8,Foglio3!$D$8,IF('a.d.r.'!W18=Foglio3!$C$7,Foglio3!$D$7,0)))</f>
        <v>1</v>
      </c>
      <c r="AG18" s="42">
        <f>IF(Y18=Foglio3!$C$6,Foglio3!$D$6,IF('a.d.r.'!Y18=Foglio3!$C$8,Foglio3!$D$8,IF('a.d.r.'!Y18=Foglio3!$C$7,Foglio3!$D$7,0)))</f>
        <v>2</v>
      </c>
      <c r="AH18" s="42">
        <f>IF(AA18=Foglio3!$C$6,Foglio3!$D$6,IF('a.d.r.'!AA18=Foglio3!$C$8,Foglio3!$D$8,IF('a.d.r.'!AA18=Foglio3!$C$7,Foglio3!$D$7,0)))</f>
        <v>1</v>
      </c>
      <c r="AI18" s="42">
        <f>IF(AC18=Foglio3!$C$6,Foglio3!$D$6,IF('a.d.r.'!AC18=Foglio3!$C$8,Foglio3!$D$8,IF('a.d.r.'!AC18=Foglio3!$C$7,Foglio3!$D$7,0)))</f>
        <v>0</v>
      </c>
      <c r="AJ18" s="42">
        <f>IF(AE18=Foglio3!$C$6,Foglio3!$D$6,IF('a.d.r.'!AE18=Foglio3!$C$8,Foglio3!$D$8,IF('a.d.r.'!AE18=Foglio3!$C$7,Foglio3!$D$7,0)))</f>
        <v>0</v>
      </c>
      <c r="AK18" s="42">
        <f t="shared" si="0"/>
        <v>0</v>
      </c>
      <c r="AL18" s="42">
        <f t="shared" si="1"/>
        <v>0</v>
      </c>
      <c r="AM18" s="72" t="str">
        <f>IF(AL18=0,"MULTISITE SAMPLING NON APPLICABILE",IF(AL18&lt;11,Foglio3!$C$14,IF(AL18&lt;19,Foglio3!$C$13,IF(AL18&lt;24,Foglio3!$C$12))))</f>
        <v>MULTISITE SAMPLING NON APPLICABILE</v>
      </c>
    </row>
    <row r="19" spans="1:39" ht="54.65" customHeight="1">
      <c r="A19" s="133" t="s">
        <v>12</v>
      </c>
      <c r="B19" s="134"/>
      <c r="C19" s="135">
        <f>mappatura!C20</f>
        <v>0</v>
      </c>
      <c r="D19" s="136"/>
      <c r="E19" s="137"/>
      <c r="F19" s="138">
        <f>mappatura!F20</f>
        <v>0</v>
      </c>
      <c r="G19" s="139"/>
      <c r="H19" s="66" t="str">
        <f>mappatura!H20</f>
        <v>Partially</v>
      </c>
      <c r="I19" s="67">
        <f>mappatura!I20</f>
        <v>0</v>
      </c>
      <c r="J19" s="138" t="str">
        <f>mappatura!J20</f>
        <v>Depending on the headquarters</v>
      </c>
      <c r="K19" s="140"/>
      <c r="L19" s="139"/>
      <c r="M19" s="138">
        <f>mappatura!M20</f>
        <v>0</v>
      </c>
      <c r="N19" s="139"/>
      <c r="O19" s="68">
        <f>mappatura!O20</f>
        <v>0</v>
      </c>
      <c r="P19" s="68">
        <f>mappatura!P20</f>
        <v>0</v>
      </c>
      <c r="Q19" s="65">
        <f>mappatura!Q20</f>
        <v>0</v>
      </c>
      <c r="R19" s="69" t="str">
        <f>mappatura!R20</f>
        <v>Name</v>
      </c>
      <c r="S19" s="69" t="str">
        <f>mappatura!S20</f>
        <v>Surname</v>
      </c>
      <c r="T19" s="69" t="str">
        <f>mappatura!T20</f>
        <v>Role</v>
      </c>
      <c r="U19" s="70"/>
      <c r="V19" s="154"/>
      <c r="W19" s="72" t="str">
        <f>IF(J19=Foglio3!$B$2,Foglio3!$C$2,IF(J19=Foglio3!$B$3,Foglio3!$C$3,IF(J19=Foglio3!$B$4,Foglio3!$C$4)))</f>
        <v>Rischio Basso</v>
      </c>
      <c r="X19" s="154"/>
      <c r="Y19" s="72" t="str">
        <f>IF(W19=Foglio3!$C$2,"Multisite sampling non applicabile",IF(H19=Foglio3!$B$6,Foglio3!$C$6,IF(H19=Foglio3!$B$7,Foglio3!$C$2,IF(H19=Foglio3!$B$8,Foglio3!$C$8))))</f>
        <v>Rischio medio</v>
      </c>
      <c r="Z19" s="150"/>
      <c r="AA19" s="73" t="b">
        <f>IF(W19=Foglio3!$C$2,"Multisite sampling non applicabile",IF(Y19=Foglio3!$C$2,"Multisite sampling non applicabile",IF(O19=Foglio3!$B$17,Foglio3!$C$17,IF(O19=Foglio3!$B$18,Foglio3!$C$18,IF(O19=Foglio3!$B$19,Foglio3!$C$19)))))</f>
        <v>0</v>
      </c>
      <c r="AB19" s="150"/>
      <c r="AC19" s="73" t="b">
        <f>IF(W19=Foglio3!$C$2,"Multisite sampling non applicabile",IF(Y19=Foglio3!$C$2,"Multisite sampling non applicabile",IF(P19=Foglio3!$B$17,Foglio3!$C$17,IF(P19=Foglio3!$B$18,Foglio3!$C$18,IF(P19=Foglio3!$B$19,Foglio3!$C$19)))))</f>
        <v>0</v>
      </c>
      <c r="AD19" s="150"/>
      <c r="AE19" s="73" t="b">
        <f>IF(W19=Foglio3!$C$2,"Multisite sampling non applicabile",IF(Y19=Foglio3!$C$2,"Multisite sampling non applicabile",IF(Q19=Foglio3!$B$17,Foglio3!$C$17,IF(Q19=Foglio3!$B$18,Foglio3!$C$18,IF(Q19=Foglio3!$B$19,Foglio3!$C$19)))))</f>
        <v>0</v>
      </c>
      <c r="AF19" s="42">
        <f>IF(W19=Foglio3!$C$6,Foglio3!$D$6,IF('a.d.r.'!W19=Foglio3!$C$8,Foglio3!$D$8,IF('a.d.r.'!W19=Foglio3!$C$7,Foglio3!$D$7,0)))</f>
        <v>1</v>
      </c>
      <c r="AG19" s="42">
        <f>IF(Y19=Foglio3!$C$6,Foglio3!$D$6,IF('a.d.r.'!Y19=Foglio3!$C$8,Foglio3!$D$8,IF('a.d.r.'!Y19=Foglio3!$C$7,Foglio3!$D$7,0)))</f>
        <v>2</v>
      </c>
      <c r="AH19" s="42">
        <f>IF(AA19=Foglio3!$C$6,Foglio3!$D$6,IF('a.d.r.'!AA19=Foglio3!$C$8,Foglio3!$D$8,IF('a.d.r.'!AA19=Foglio3!$C$7,Foglio3!$D$7,0)))</f>
        <v>0</v>
      </c>
      <c r="AI19" s="42">
        <f>IF(AC19=Foglio3!$C$6,Foglio3!$D$6,IF('a.d.r.'!AC19=Foglio3!$C$8,Foglio3!$D$8,IF('a.d.r.'!AC19=Foglio3!$C$7,Foglio3!$D$7,0)))</f>
        <v>0</v>
      </c>
      <c r="AJ19" s="42">
        <f>IF(AE19=Foglio3!$C$6,Foglio3!$D$6,IF('a.d.r.'!AE19=Foglio3!$C$8,Foglio3!$D$8,IF('a.d.r.'!AE19=Foglio3!$C$7,Foglio3!$D$7,0)))</f>
        <v>0</v>
      </c>
      <c r="AK19" s="42">
        <f t="shared" si="0"/>
        <v>0</v>
      </c>
      <c r="AL19" s="42">
        <f t="shared" si="1"/>
        <v>0</v>
      </c>
      <c r="AM19" s="72" t="str">
        <f>IF(AL19=0,"MULTISITE SAMPLING NON APPLICABILE",IF(AL19&lt;11,Foglio3!$C$14,IF(AL19&lt;19,Foglio3!$C$13,IF(AL19&lt;24,Foglio3!$C$12))))</f>
        <v>MULTISITE SAMPLING NON APPLICABILE</v>
      </c>
    </row>
    <row r="20" spans="1:39" ht="50.15" customHeight="1">
      <c r="A20" s="133" t="s">
        <v>13</v>
      </c>
      <c r="B20" s="134"/>
      <c r="C20" s="135">
        <f>mappatura!C21</f>
        <v>0</v>
      </c>
      <c r="D20" s="136"/>
      <c r="E20" s="137"/>
      <c r="F20" s="138">
        <f>mappatura!F21</f>
        <v>0</v>
      </c>
      <c r="G20" s="139"/>
      <c r="H20" s="66" t="str">
        <f>mappatura!H21</f>
        <v>Partially</v>
      </c>
      <c r="I20" s="67">
        <f>mappatura!I21</f>
        <v>0</v>
      </c>
      <c r="J20" s="138" t="str">
        <f>mappatura!J21</f>
        <v>Depending on the headquarters</v>
      </c>
      <c r="K20" s="140"/>
      <c r="L20" s="139"/>
      <c r="M20" s="138">
        <f>mappatura!M21</f>
        <v>0</v>
      </c>
      <c r="N20" s="139"/>
      <c r="O20" s="68">
        <f>mappatura!O21</f>
        <v>0</v>
      </c>
      <c r="P20" s="68">
        <f>mappatura!P21</f>
        <v>0</v>
      </c>
      <c r="Q20" s="65">
        <f>mappatura!Q21</f>
        <v>0</v>
      </c>
      <c r="R20" s="69" t="str">
        <f>mappatura!R21</f>
        <v>Name</v>
      </c>
      <c r="S20" s="69" t="str">
        <f>mappatura!S21</f>
        <v>Surname</v>
      </c>
      <c r="T20" s="69" t="str">
        <f>mappatura!T21</f>
        <v>Role</v>
      </c>
      <c r="U20" s="70"/>
      <c r="V20" s="154"/>
      <c r="W20" s="72" t="str">
        <f>IF(J20=Foglio3!$B$2,Foglio3!$C$2,IF(J20=Foglio3!$B$3,Foglio3!$C$3,IF(J20=Foglio3!$B$4,Foglio3!$C$4)))</f>
        <v>Rischio Basso</v>
      </c>
      <c r="X20" s="154"/>
      <c r="Y20" s="72" t="str">
        <f>IF(W20=Foglio3!$C$2,"Multisite sampling non applicabile",IF(H20=Foglio3!$B$6,Foglio3!$C$6,IF(H20=Foglio3!$B$7,Foglio3!$C$2,IF(H20=Foglio3!$B$8,Foglio3!$C$8))))</f>
        <v>Rischio medio</v>
      </c>
      <c r="Z20" s="150"/>
      <c r="AA20" s="73" t="b">
        <f>IF(W20=Foglio3!$C$2,"Multisite sampling non applicabile",IF(Y20=Foglio3!$C$2,"Multisite sampling non applicabile",IF(O20=Foglio3!$B$17,Foglio3!$C$17,IF(O20=Foglio3!$B$18,Foglio3!$C$18,IF(O20=Foglio3!$B$19,Foglio3!$C$19)))))</f>
        <v>0</v>
      </c>
      <c r="AB20" s="150"/>
      <c r="AC20" s="73" t="b">
        <f>IF(W20=Foglio3!$C$2,"Multisite sampling non applicabile",IF(Y20=Foglio3!$C$2,"Multisite sampling non applicabile",IF(P20=Foglio3!$B$17,Foglio3!$C$17,IF(P20=Foglio3!$B$18,Foglio3!$C$18,IF(P20=Foglio3!$B$19,Foglio3!$C$19)))))</f>
        <v>0</v>
      </c>
      <c r="AD20" s="150"/>
      <c r="AE20" s="73" t="b">
        <f>IF(W20=Foglio3!$C$2,"Multisite sampling non applicabile",IF(Y20=Foglio3!$C$2,"Multisite sampling non applicabile",IF(Q20=Foglio3!$B$17,Foglio3!$C$17,IF(Q20=Foglio3!$B$18,Foglio3!$C$18,IF(Q20=Foglio3!$B$19,Foglio3!$C$19)))))</f>
        <v>0</v>
      </c>
      <c r="AF20" s="42">
        <f>IF(W20=Foglio3!$C$6,Foglio3!$D$6,IF('a.d.r.'!W20=Foglio3!$C$8,Foglio3!$D$8,IF('a.d.r.'!W20=Foglio3!$C$7,Foglio3!$D$7,0)))</f>
        <v>1</v>
      </c>
      <c r="AG20" s="42">
        <f>IF(Y20=Foglio3!$C$6,Foglio3!$D$6,IF('a.d.r.'!Y20=Foglio3!$C$8,Foglio3!$D$8,IF('a.d.r.'!Y20=Foglio3!$C$7,Foglio3!$D$7,0)))</f>
        <v>2</v>
      </c>
      <c r="AH20" s="42">
        <f>IF(AA20=Foglio3!$C$6,Foglio3!$D$6,IF('a.d.r.'!AA20=Foglio3!$C$8,Foglio3!$D$8,IF('a.d.r.'!AA20=Foglio3!$C$7,Foglio3!$D$7,0)))</f>
        <v>0</v>
      </c>
      <c r="AI20" s="42">
        <f>IF(AC20=Foglio3!$C$6,Foglio3!$D$6,IF('a.d.r.'!AC20=Foglio3!$C$8,Foglio3!$D$8,IF('a.d.r.'!AC20=Foglio3!$C$7,Foglio3!$D$7,0)))</f>
        <v>0</v>
      </c>
      <c r="AJ20" s="42">
        <f>IF(AE20=Foglio3!$C$6,Foglio3!$D$6,IF('a.d.r.'!AE20=Foglio3!$C$8,Foglio3!$D$8,IF('a.d.r.'!AE20=Foglio3!$C$7,Foglio3!$D$7,0)))</f>
        <v>0</v>
      </c>
      <c r="AK20" s="42">
        <f t="shared" si="0"/>
        <v>0</v>
      </c>
      <c r="AL20" s="42">
        <f t="shared" si="1"/>
        <v>0</v>
      </c>
      <c r="AM20" s="72" t="str">
        <f>IF(AL20=0,"MULTISITE SAMPLING NON APPLICABILE",IF(AL20&lt;11,Foglio3!$C$14,IF(AL20&lt;19,Foglio3!$C$13,IF(AL20&lt;24,Foglio3!$C$12))))</f>
        <v>MULTISITE SAMPLING NON APPLICABILE</v>
      </c>
    </row>
    <row r="21" spans="1:39" ht="57" customHeight="1" thickBot="1">
      <c r="A21" s="133" t="s">
        <v>14</v>
      </c>
      <c r="B21" s="134"/>
      <c r="C21" s="135">
        <f>mappatura!C22</f>
        <v>0</v>
      </c>
      <c r="D21" s="136"/>
      <c r="E21" s="137"/>
      <c r="F21" s="138">
        <f>mappatura!F22</f>
        <v>0</v>
      </c>
      <c r="G21" s="139"/>
      <c r="H21" s="66" t="str">
        <f>mappatura!H22</f>
        <v>Partially</v>
      </c>
      <c r="I21" s="67">
        <f>mappatura!I22</f>
        <v>0</v>
      </c>
      <c r="J21" s="138" t="str">
        <f>mappatura!J22</f>
        <v>Depending on the headquarters</v>
      </c>
      <c r="K21" s="140"/>
      <c r="L21" s="139"/>
      <c r="M21" s="138">
        <f>mappatura!M22</f>
        <v>0</v>
      </c>
      <c r="N21" s="139"/>
      <c r="O21" s="68">
        <f>mappatura!O22</f>
        <v>0</v>
      </c>
      <c r="P21" s="68">
        <f>mappatura!P22</f>
        <v>0</v>
      </c>
      <c r="Q21" s="65">
        <f>mappatura!Q22</f>
        <v>0</v>
      </c>
      <c r="R21" s="69" t="str">
        <f>mappatura!R22</f>
        <v>Name</v>
      </c>
      <c r="S21" s="69" t="str">
        <f>mappatura!S22</f>
        <v>Surname</v>
      </c>
      <c r="T21" s="69" t="str">
        <f>mappatura!T22</f>
        <v>Role</v>
      </c>
      <c r="U21" s="70"/>
      <c r="V21" s="155"/>
      <c r="W21" s="74" t="str">
        <f>IF(J21=Foglio3!$B$2,Foglio3!$C$2,IF(J21=Foglio3!$B$3,Foglio3!$C$3,IF(J21=Foglio3!$B$4,Foglio3!$C$4)))</f>
        <v>Rischio Basso</v>
      </c>
      <c r="X21" s="155"/>
      <c r="Y21" s="74" t="str">
        <f>IF(W21=Foglio3!$C$2,"Multisite sampling non applicabile",IF(H21=Foglio3!$B$6,Foglio3!$C$6,IF(H21=Foglio3!$B$7,Foglio3!$C$2,IF(H21=Foglio3!$B$8,Foglio3!$C$8))))</f>
        <v>Rischio medio</v>
      </c>
      <c r="Z21" s="151"/>
      <c r="AA21" s="73" t="b">
        <f>IF(W21=Foglio3!$C$2,"Multisite sampling non applicabile",IF(Y21=Foglio3!$C$2,"Multisite sampling non applicabile",IF(O21=Foglio3!$B$17,Foglio3!$C$17,IF(O21=Foglio3!$B$18,Foglio3!$C$18,IF(O21=Foglio3!$B$19,Foglio3!$C$19)))))</f>
        <v>0</v>
      </c>
      <c r="AB21" s="151"/>
      <c r="AC21" s="73" t="b">
        <f>IF(W21=Foglio3!$C$2,"Multisite sampling non applicabile",IF(Y21=Foglio3!$C$2,"Multisite sampling non applicabile",IF(P21=Foglio3!$B$17,Foglio3!$C$17,IF(P21=Foglio3!$B$18,Foglio3!$C$18,IF(P21=Foglio3!$B$19,Foglio3!$C$19)))))</f>
        <v>0</v>
      </c>
      <c r="AD21" s="151"/>
      <c r="AE21" s="73" t="b">
        <f>IF(W21=Foglio3!$C$2,"Multisite sampling non applicabile",IF(Y21=Foglio3!$C$2,"Multisite sampling non applicabile",IF(Q21=Foglio3!$B$17,Foglio3!$C$17,IF(Q21=Foglio3!$B$18,Foglio3!$C$18,IF(Q21=Foglio3!$B$19,Foglio3!$C$19)))))</f>
        <v>0</v>
      </c>
      <c r="AF21" s="42">
        <f>IF(W21=Foglio3!$C$6,Foglio3!$D$6,IF('a.d.r.'!W21=Foglio3!$C$8,Foglio3!$D$8,IF('a.d.r.'!W21=Foglio3!$C$7,Foglio3!$D$7,0)))</f>
        <v>1</v>
      </c>
      <c r="AG21" s="42">
        <f>IF(Y21=Foglio3!$C$6,Foglio3!$D$6,IF('a.d.r.'!Y21=Foglio3!$C$8,Foglio3!$D$8,IF('a.d.r.'!Y21=Foglio3!$C$7,Foglio3!$D$7,0)))</f>
        <v>2</v>
      </c>
      <c r="AH21" s="42">
        <f>IF(AA21=Foglio3!$C$6,Foglio3!$D$6,IF('a.d.r.'!AA21=Foglio3!$C$8,Foglio3!$D$8,IF('a.d.r.'!AA21=Foglio3!$C$7,Foglio3!$D$7,0)))</f>
        <v>0</v>
      </c>
      <c r="AI21" s="42">
        <f>IF(AC21=Foglio3!$C$6,Foglio3!$D$6,IF('a.d.r.'!AC21=Foglio3!$C$8,Foglio3!$D$8,IF('a.d.r.'!AC21=Foglio3!$C$7,Foglio3!$D$7,0)))</f>
        <v>0</v>
      </c>
      <c r="AJ21" s="42">
        <f>IF(AE21=Foglio3!$C$6,Foglio3!$D$6,IF('a.d.r.'!AE21=Foglio3!$C$8,Foglio3!$D$8,IF('a.d.r.'!AE21=Foglio3!$C$7,Foglio3!$D$7,0)))</f>
        <v>0</v>
      </c>
      <c r="AK21" s="42">
        <f t="shared" si="0"/>
        <v>0</v>
      </c>
      <c r="AL21" s="42">
        <f t="shared" si="1"/>
        <v>0</v>
      </c>
      <c r="AM21" s="72" t="str">
        <f>IF(AL21=0,"MULTISITE SAMPLING NON APPLICABILE",IF(AL21&lt;11,Foglio3!$C$14,IF(AL21&lt;19,Foglio3!$C$13,IF(AL21&lt;24,Foglio3!$C$12))))</f>
        <v>MULTISITE SAMPLING NON APPLICABILE</v>
      </c>
    </row>
    <row r="22" spans="1:39">
      <c r="A22" s="75"/>
      <c r="B22" s="75"/>
      <c r="C22" s="75"/>
      <c r="D22" s="75"/>
      <c r="E22" s="75"/>
      <c r="G22" s="75"/>
      <c r="H22" s="75"/>
      <c r="I22" s="75"/>
      <c r="J22" s="75"/>
      <c r="K22" s="75"/>
      <c r="L22" s="75"/>
      <c r="M22" s="75"/>
      <c r="N22" s="75"/>
      <c r="O22" s="75"/>
      <c r="P22" s="75"/>
      <c r="Q22" s="75"/>
      <c r="R22" s="75"/>
      <c r="S22" s="75"/>
    </row>
    <row r="23" spans="1:39">
      <c r="A23" s="75"/>
      <c r="B23" s="75"/>
      <c r="C23" s="75"/>
      <c r="D23" s="75"/>
      <c r="E23" s="75"/>
      <c r="G23" s="75"/>
      <c r="H23" s="75"/>
      <c r="I23" s="75"/>
      <c r="J23" s="75"/>
      <c r="K23" s="75"/>
      <c r="L23" s="75"/>
      <c r="M23" s="75"/>
      <c r="N23" s="75"/>
      <c r="O23" s="75"/>
      <c r="P23" s="75"/>
      <c r="Q23" s="75"/>
      <c r="R23" s="75"/>
      <c r="S23" s="75"/>
    </row>
    <row r="24" spans="1:39">
      <c r="A24" s="75"/>
      <c r="B24" s="75"/>
      <c r="C24" s="75"/>
      <c r="D24" s="75"/>
      <c r="E24" s="75"/>
      <c r="G24" s="75"/>
      <c r="H24" s="75"/>
      <c r="I24" s="75"/>
      <c r="J24" s="75"/>
      <c r="K24" s="75"/>
      <c r="L24" s="75"/>
      <c r="M24" s="75"/>
      <c r="N24" s="75"/>
      <c r="O24" s="75"/>
      <c r="P24" s="75"/>
      <c r="Q24" s="75"/>
      <c r="R24" s="75"/>
      <c r="S24" s="75"/>
    </row>
    <row r="25" spans="1:39">
      <c r="A25" s="75"/>
      <c r="B25" s="75"/>
      <c r="C25" s="75"/>
      <c r="D25" s="75"/>
      <c r="E25" s="75"/>
      <c r="G25" s="75"/>
      <c r="H25" s="75"/>
      <c r="I25" s="75"/>
      <c r="J25" s="75"/>
      <c r="K25" s="75"/>
      <c r="L25" s="75"/>
      <c r="M25" s="75"/>
      <c r="N25" s="75"/>
      <c r="O25" s="75"/>
      <c r="P25" s="75"/>
      <c r="Q25" s="75"/>
      <c r="R25" s="75"/>
      <c r="S25" s="75"/>
    </row>
    <row r="26" spans="1:39">
      <c r="A26" s="75"/>
      <c r="B26" s="75"/>
      <c r="C26" s="75"/>
      <c r="D26" s="75"/>
      <c r="E26" s="75"/>
      <c r="G26" s="75"/>
      <c r="H26" s="75"/>
      <c r="I26" s="75"/>
      <c r="J26" s="75"/>
      <c r="K26" s="75"/>
      <c r="L26" s="75"/>
      <c r="M26" s="75"/>
      <c r="N26" s="75"/>
      <c r="O26" s="75"/>
      <c r="P26" s="75"/>
      <c r="Q26" s="75"/>
      <c r="R26" s="75"/>
      <c r="S26" s="75"/>
    </row>
    <row r="27" spans="1:39">
      <c r="A27" s="75"/>
      <c r="B27" s="75"/>
      <c r="C27" s="75"/>
      <c r="D27" s="75"/>
      <c r="E27" s="75"/>
      <c r="G27" s="75"/>
      <c r="H27" s="75"/>
      <c r="I27" s="75"/>
      <c r="J27" s="75"/>
      <c r="K27" s="75"/>
      <c r="L27" s="75"/>
      <c r="M27" s="75"/>
      <c r="N27" s="75"/>
      <c r="O27" s="75"/>
      <c r="P27" s="75"/>
      <c r="Q27" s="75"/>
      <c r="R27" s="75"/>
      <c r="S27" s="75"/>
    </row>
    <row r="28" spans="1:39">
      <c r="A28" s="75"/>
      <c r="B28" s="75"/>
      <c r="C28" s="75"/>
      <c r="D28" s="75"/>
      <c r="E28" s="75"/>
      <c r="G28" s="75"/>
      <c r="H28" s="75"/>
      <c r="I28" s="75"/>
      <c r="J28" s="75"/>
      <c r="K28" s="75"/>
      <c r="L28" s="75"/>
      <c r="M28" s="75"/>
      <c r="N28" s="75"/>
      <c r="O28" s="75"/>
      <c r="P28" s="75"/>
      <c r="Q28" s="75"/>
      <c r="R28" s="75"/>
      <c r="S28" s="75"/>
    </row>
    <row r="29" spans="1:39">
      <c r="A29" s="75"/>
      <c r="B29" s="75"/>
      <c r="C29" s="75"/>
      <c r="D29" s="75"/>
      <c r="E29" s="75"/>
      <c r="G29" s="75"/>
      <c r="H29" s="75"/>
      <c r="I29" s="75"/>
      <c r="J29" s="75"/>
      <c r="K29" s="75"/>
      <c r="L29" s="75"/>
      <c r="M29" s="75"/>
      <c r="N29" s="75"/>
      <c r="O29" s="75"/>
      <c r="P29" s="75"/>
      <c r="Q29" s="75"/>
      <c r="R29" s="75"/>
      <c r="S29" s="75"/>
    </row>
    <row r="30" spans="1:39">
      <c r="A30" s="75"/>
      <c r="B30" s="75"/>
      <c r="C30" s="75"/>
      <c r="D30" s="75"/>
      <c r="E30" s="75"/>
      <c r="G30" s="75"/>
      <c r="H30" s="75"/>
      <c r="I30" s="75"/>
      <c r="J30" s="75"/>
      <c r="K30" s="75"/>
      <c r="L30" s="75"/>
      <c r="M30" s="75"/>
      <c r="N30" s="75"/>
      <c r="O30" s="75"/>
      <c r="P30" s="75"/>
      <c r="Q30" s="75"/>
      <c r="R30" s="75"/>
      <c r="S30" s="75"/>
    </row>
    <row r="31" spans="1:39">
      <c r="A31" s="75"/>
      <c r="B31" s="75"/>
      <c r="C31" s="75"/>
      <c r="D31" s="75"/>
      <c r="E31" s="75"/>
      <c r="G31" s="75"/>
      <c r="H31" s="75"/>
      <c r="I31" s="75"/>
      <c r="J31" s="75"/>
      <c r="K31" s="75"/>
      <c r="L31" s="75"/>
      <c r="M31" s="75"/>
      <c r="N31" s="75"/>
      <c r="O31" s="75"/>
      <c r="P31" s="75"/>
      <c r="Q31" s="75"/>
      <c r="R31" s="75"/>
      <c r="S31" s="75"/>
    </row>
    <row r="32" spans="1:39">
      <c r="A32" s="75"/>
      <c r="B32" s="75"/>
      <c r="C32" s="75"/>
      <c r="D32" s="75"/>
      <c r="E32" s="75"/>
      <c r="G32" s="75"/>
      <c r="H32" s="75"/>
      <c r="I32" s="75"/>
      <c r="J32" s="75"/>
      <c r="K32" s="75"/>
      <c r="L32" s="75"/>
      <c r="M32" s="75"/>
      <c r="N32" s="75"/>
      <c r="O32" s="75"/>
      <c r="P32" s="75"/>
      <c r="Q32" s="75"/>
      <c r="R32" s="75"/>
      <c r="S32" s="75"/>
    </row>
    <row r="33" spans="1:19">
      <c r="A33" s="75"/>
      <c r="B33" s="75"/>
      <c r="C33" s="75"/>
      <c r="D33" s="75"/>
      <c r="E33" s="75"/>
      <c r="G33" s="75"/>
      <c r="H33" s="75"/>
      <c r="I33" s="75"/>
      <c r="J33" s="75"/>
      <c r="K33" s="75"/>
      <c r="L33" s="75"/>
      <c r="M33" s="75"/>
      <c r="N33" s="75"/>
      <c r="O33" s="75"/>
      <c r="P33" s="75"/>
      <c r="Q33" s="75"/>
      <c r="R33" s="75"/>
      <c r="S33" s="75"/>
    </row>
    <row r="34" spans="1:19">
      <c r="A34" s="75"/>
      <c r="B34" s="75"/>
      <c r="C34" s="75"/>
      <c r="D34" s="75"/>
      <c r="E34" s="75"/>
      <c r="G34" s="75"/>
      <c r="H34" s="75"/>
      <c r="I34" s="75"/>
      <c r="J34" s="75"/>
      <c r="K34" s="75"/>
      <c r="L34" s="75"/>
      <c r="M34" s="75"/>
      <c r="N34" s="75"/>
      <c r="O34" s="75"/>
      <c r="P34" s="75"/>
      <c r="Q34" s="75"/>
      <c r="R34" s="75"/>
      <c r="S34" s="75"/>
    </row>
    <row r="35" spans="1:19">
      <c r="A35" s="75"/>
      <c r="B35" s="75"/>
      <c r="C35" s="75"/>
      <c r="D35" s="75"/>
      <c r="E35" s="75"/>
      <c r="G35" s="75"/>
      <c r="H35" s="75"/>
      <c r="I35" s="75"/>
      <c r="J35" s="75"/>
      <c r="K35" s="75"/>
      <c r="L35" s="75"/>
      <c r="M35" s="75"/>
      <c r="N35" s="75"/>
      <c r="O35" s="75"/>
      <c r="P35" s="75"/>
      <c r="Q35" s="75"/>
      <c r="R35" s="75"/>
      <c r="S35" s="75"/>
    </row>
    <row r="36" spans="1:19">
      <c r="A36" s="75"/>
      <c r="B36" s="75"/>
      <c r="C36" s="75"/>
      <c r="D36" s="75"/>
      <c r="E36" s="75"/>
      <c r="G36" s="75"/>
      <c r="H36" s="75"/>
      <c r="I36" s="75"/>
      <c r="J36" s="75"/>
      <c r="K36" s="75"/>
      <c r="L36" s="75"/>
      <c r="M36" s="75"/>
      <c r="N36" s="75"/>
      <c r="O36" s="75"/>
      <c r="P36" s="75"/>
      <c r="Q36" s="75"/>
      <c r="R36" s="75"/>
      <c r="S36" s="75"/>
    </row>
    <row r="37" spans="1:19">
      <c r="A37" s="75"/>
      <c r="B37" s="75"/>
      <c r="C37" s="75"/>
      <c r="D37" s="75"/>
      <c r="E37" s="75"/>
      <c r="G37" s="75"/>
      <c r="H37" s="75"/>
      <c r="I37" s="75"/>
      <c r="J37" s="75"/>
      <c r="K37" s="75"/>
      <c r="L37" s="75"/>
      <c r="M37" s="75"/>
      <c r="N37" s="75"/>
      <c r="O37" s="75"/>
      <c r="P37" s="75"/>
      <c r="Q37" s="75"/>
      <c r="R37" s="75"/>
      <c r="S37" s="75"/>
    </row>
    <row r="38" spans="1:19">
      <c r="A38" s="75"/>
      <c r="B38" s="75"/>
      <c r="C38" s="75"/>
      <c r="D38" s="75"/>
      <c r="E38" s="75"/>
      <c r="G38" s="75"/>
      <c r="H38" s="75"/>
      <c r="I38" s="75"/>
      <c r="J38" s="75"/>
      <c r="K38" s="75"/>
      <c r="L38" s="75"/>
      <c r="M38" s="75"/>
      <c r="N38" s="75"/>
      <c r="O38" s="75"/>
      <c r="P38" s="75"/>
      <c r="Q38" s="75"/>
      <c r="R38" s="75"/>
      <c r="S38" s="75"/>
    </row>
    <row r="39" spans="1:19">
      <c r="A39" s="75"/>
      <c r="B39" s="75"/>
      <c r="C39" s="75"/>
      <c r="D39" s="75"/>
      <c r="E39" s="75"/>
      <c r="G39" s="75"/>
      <c r="H39" s="75"/>
      <c r="I39" s="75"/>
      <c r="J39" s="75"/>
      <c r="K39" s="75"/>
      <c r="L39" s="75"/>
      <c r="M39" s="75"/>
      <c r="N39" s="75"/>
      <c r="O39" s="75"/>
      <c r="P39" s="75"/>
      <c r="Q39" s="75"/>
      <c r="R39" s="75"/>
      <c r="S39" s="75"/>
    </row>
    <row r="40" spans="1:19">
      <c r="A40" s="75"/>
      <c r="B40" s="75"/>
      <c r="C40" s="75"/>
      <c r="D40" s="75"/>
      <c r="E40" s="75"/>
      <c r="G40" s="75"/>
      <c r="H40" s="75"/>
      <c r="I40" s="75"/>
      <c r="J40" s="75"/>
      <c r="K40" s="75"/>
      <c r="L40" s="75"/>
      <c r="M40" s="75"/>
      <c r="N40" s="75"/>
      <c r="O40" s="75"/>
      <c r="P40" s="75"/>
      <c r="Q40" s="75"/>
      <c r="R40" s="75"/>
      <c r="S40" s="75"/>
    </row>
    <row r="41" spans="1:19">
      <c r="A41" s="75"/>
      <c r="B41" s="75"/>
      <c r="C41" s="75"/>
      <c r="D41" s="75"/>
      <c r="E41" s="75"/>
      <c r="G41" s="75"/>
      <c r="H41" s="75"/>
      <c r="I41" s="75"/>
      <c r="J41" s="75"/>
      <c r="K41" s="75"/>
      <c r="L41" s="75"/>
      <c r="M41" s="75"/>
      <c r="N41" s="75"/>
      <c r="O41" s="75"/>
      <c r="P41" s="75"/>
      <c r="Q41" s="75"/>
      <c r="R41" s="75"/>
      <c r="S41" s="75"/>
    </row>
    <row r="42" spans="1:19">
      <c r="A42" s="75"/>
      <c r="B42" s="75"/>
      <c r="C42" s="75"/>
      <c r="D42" s="75"/>
      <c r="E42" s="75"/>
      <c r="G42" s="75"/>
      <c r="H42" s="75"/>
      <c r="I42" s="75"/>
      <c r="J42" s="75"/>
      <c r="K42" s="75"/>
      <c r="L42" s="75"/>
      <c r="M42" s="75"/>
      <c r="N42" s="75"/>
      <c r="O42" s="75"/>
      <c r="P42" s="75"/>
      <c r="Q42" s="75"/>
      <c r="R42" s="75"/>
      <c r="S42" s="75"/>
    </row>
    <row r="43" spans="1:19">
      <c r="A43" s="75"/>
      <c r="B43" s="75"/>
      <c r="C43" s="75"/>
      <c r="D43" s="75"/>
      <c r="E43" s="75"/>
      <c r="G43" s="75"/>
      <c r="H43" s="75"/>
      <c r="I43" s="75"/>
      <c r="J43" s="75"/>
      <c r="K43" s="75"/>
      <c r="L43" s="75"/>
      <c r="M43" s="75"/>
      <c r="N43" s="75"/>
      <c r="O43" s="75"/>
      <c r="P43" s="75"/>
      <c r="Q43" s="75"/>
      <c r="R43" s="75"/>
      <c r="S43" s="75"/>
    </row>
    <row r="44" spans="1:19">
      <c r="A44" s="75"/>
      <c r="B44" s="75"/>
      <c r="C44" s="75"/>
      <c r="D44" s="75"/>
      <c r="E44" s="75"/>
      <c r="G44" s="75"/>
      <c r="H44" s="75"/>
      <c r="I44" s="75"/>
      <c r="J44" s="75"/>
      <c r="K44" s="75"/>
      <c r="L44" s="75"/>
      <c r="M44" s="75"/>
      <c r="N44" s="75"/>
      <c r="O44" s="75"/>
      <c r="P44" s="75"/>
      <c r="Q44" s="75"/>
      <c r="R44" s="75"/>
      <c r="S44" s="75"/>
    </row>
    <row r="45" spans="1:19">
      <c r="A45" s="75"/>
      <c r="B45" s="75"/>
      <c r="C45" s="75"/>
      <c r="D45" s="75"/>
      <c r="E45" s="75"/>
      <c r="G45" s="75"/>
      <c r="H45" s="75"/>
      <c r="I45" s="75"/>
      <c r="J45" s="75"/>
      <c r="K45" s="75"/>
      <c r="L45" s="75"/>
      <c r="M45" s="75"/>
      <c r="N45" s="75"/>
      <c r="O45" s="75"/>
      <c r="P45" s="75"/>
      <c r="Q45" s="75"/>
      <c r="R45" s="75"/>
      <c r="S45" s="75"/>
    </row>
  </sheetData>
  <sheetProtection algorithmName="SHA-512" hashValue="kFzGR9UsO/HYEgltuTO56frUZJR5q2H3N28zmV5Q85X8vBE+ktXU9hrpLr3y3ut1kO/B7E88zBbygOF+560zwg==" saltValue="O2IanRcAggU/woTVoJUxMw==" spinCount="100000" sheet="1" objects="1" scenarios="1" selectLockedCells="1" selectUnlockedCells="1"/>
  <dataConsolidate/>
  <mergeCells count="75">
    <mergeCell ref="AM2:AM13"/>
    <mergeCell ref="V11:X11"/>
    <mergeCell ref="AA11:AC11"/>
    <mergeCell ref="AD11:AE11"/>
    <mergeCell ref="Z16:Z21"/>
    <mergeCell ref="AB16:AB21"/>
    <mergeCell ref="AD16:AD21"/>
    <mergeCell ref="V2:AK10"/>
    <mergeCell ref="V16:V21"/>
    <mergeCell ref="X16:X21"/>
    <mergeCell ref="AF14:AK14"/>
    <mergeCell ref="AL2:AL13"/>
    <mergeCell ref="J20:L20"/>
    <mergeCell ref="M20:N20"/>
    <mergeCell ref="J18:L18"/>
    <mergeCell ref="M18:N18"/>
    <mergeCell ref="J19:L19"/>
    <mergeCell ref="M19:N19"/>
    <mergeCell ref="A21:B21"/>
    <mergeCell ref="C21:E21"/>
    <mergeCell ref="F21:G21"/>
    <mergeCell ref="J21:L21"/>
    <mergeCell ref="M21:N21"/>
    <mergeCell ref="A20:B20"/>
    <mergeCell ref="C20:E20"/>
    <mergeCell ref="A18:B18"/>
    <mergeCell ref="C18:E18"/>
    <mergeCell ref="F18:G18"/>
    <mergeCell ref="A19:B19"/>
    <mergeCell ref="C19:E19"/>
    <mergeCell ref="F19:G19"/>
    <mergeCell ref="F20:G20"/>
    <mergeCell ref="A16:B16"/>
    <mergeCell ref="C16:E16"/>
    <mergeCell ref="F16:G16"/>
    <mergeCell ref="J16:L16"/>
    <mergeCell ref="M16:N16"/>
    <mergeCell ref="A17:B17"/>
    <mergeCell ref="C17:E17"/>
    <mergeCell ref="F17:G17"/>
    <mergeCell ref="J17:L17"/>
    <mergeCell ref="M17:N17"/>
    <mergeCell ref="A2:E6"/>
    <mergeCell ref="F2:R4"/>
    <mergeCell ref="A15:B15"/>
    <mergeCell ref="C15:E15"/>
    <mergeCell ref="F15:G15"/>
    <mergeCell ref="J15:L15"/>
    <mergeCell ref="M15:N15"/>
    <mergeCell ref="A13:B14"/>
    <mergeCell ref="R13:U14"/>
    <mergeCell ref="M13:N14"/>
    <mergeCell ref="J13:L14"/>
    <mergeCell ref="F13:G14"/>
    <mergeCell ref="C13:E14"/>
    <mergeCell ref="H13:H14"/>
    <mergeCell ref="B8:D8"/>
    <mergeCell ref="E8:F8"/>
    <mergeCell ref="B9:D9"/>
    <mergeCell ref="E9:F9"/>
    <mergeCell ref="B10:D10"/>
    <mergeCell ref="E10:F10"/>
    <mergeCell ref="B11:D11"/>
    <mergeCell ref="E11:F11"/>
    <mergeCell ref="S2:U6"/>
    <mergeCell ref="F5:R6"/>
    <mergeCell ref="V15:AE15"/>
    <mergeCell ref="Z13:AA13"/>
    <mergeCell ref="AB13:AC13"/>
    <mergeCell ref="AD13:AE13"/>
    <mergeCell ref="J8:R11"/>
    <mergeCell ref="O13:Q13"/>
    <mergeCell ref="I13:I14"/>
    <mergeCell ref="V13:W13"/>
    <mergeCell ref="X13:Y13"/>
  </mergeCells>
  <phoneticPr fontId="3" type="noConversion"/>
  <conditionalFormatting sqref="AL15:AL21">
    <cfRule type="cellIs" dxfId="33" priority="5" operator="equal">
      <formula>0</formula>
    </cfRule>
    <cfRule type="cellIs" dxfId="32" priority="6" operator="between">
      <formula>11</formula>
      <formula>19</formula>
    </cfRule>
    <cfRule type="cellIs" dxfId="31" priority="7" operator="between">
      <formula>1</formula>
      <formula>10</formula>
    </cfRule>
    <cfRule type="cellIs" dxfId="30" priority="8" operator="between">
      <formula>21</formula>
      <formula>24</formula>
    </cfRule>
  </conditionalFormatting>
  <printOptions horizontalCentered="1"/>
  <pageMargins left="0" right="0" top="0" bottom="0" header="0" footer="0"/>
  <pageSetup paperSize="9" scale="65" fitToHeight="3" orientation="landscape" horizontalDpi="4294967292" verticalDpi="4294967292" r:id="rId1"/>
  <headerFooter>
    <oddHeader>&amp;R&amp;"Verdana,Normale"&amp;7&amp;K000000pag. &amp;P/&amp;N</oddHeader>
  </headerFooter>
  <drawing r:id="rId2"/>
  <extLst>
    <ext xmlns:x14="http://schemas.microsoft.com/office/spreadsheetml/2009/9/main" uri="{78C0D931-6437-407d-A8EE-F0AAD7539E65}">
      <x14:conditionalFormattings>
        <x14:conditionalFormatting xmlns:xm="http://schemas.microsoft.com/office/excel/2006/main">
          <x14:cfRule type="cellIs" priority="37" operator="equal" id="{14F9D9A3-28BF-49EB-B680-F7D78D7C7B2E}">
            <xm:f>Foglio3!$C$4</xm:f>
            <x14:dxf>
              <fill>
                <patternFill>
                  <bgColor theme="5"/>
                </patternFill>
              </fill>
            </x14:dxf>
          </x14:cfRule>
          <x14:cfRule type="cellIs" priority="38" operator="equal" id="{CFD2B1EC-F2AC-4EC0-B191-24DE29F7D977}">
            <xm:f>Foglio3!$C$3</xm:f>
            <x14:dxf>
              <fill>
                <patternFill>
                  <bgColor theme="9"/>
                </patternFill>
              </fill>
            </x14:dxf>
          </x14:cfRule>
          <x14:cfRule type="cellIs" priority="39" operator="equal" id="{4516618C-2971-4052-BBAD-3BAD73AFEE04}">
            <xm:f>Foglio3!$C$2</xm:f>
            <x14:dxf>
              <fill>
                <patternFill>
                  <bgColor theme="0" tint="-0.24994659260841701"/>
                </patternFill>
              </fill>
            </x14:dxf>
          </x14:cfRule>
          <x14:cfRule type="cellIs" priority="42" operator="equal" id="{7D665926-0762-4A14-BA14-8C3CFE00CA46}">
            <xm:f>Foglio3!$C$7</xm:f>
            <x14:dxf>
              <fill>
                <patternFill>
                  <bgColor rgb="FFFF0000"/>
                </patternFill>
              </fill>
            </x14:dxf>
          </x14:cfRule>
          <xm:sqref>W16:Y21</xm:sqref>
        </x14:conditionalFormatting>
        <x14:conditionalFormatting xmlns:xm="http://schemas.microsoft.com/office/excel/2006/main">
          <x14:cfRule type="cellIs" priority="41" operator="equal" id="{4203A3C7-FCC5-4ECE-9BC6-E51117FE7BBE}">
            <xm:f>Foglio3!$C$6</xm:f>
            <x14:dxf>
              <fill>
                <patternFill>
                  <bgColor theme="5" tint="0.59996337778862885"/>
                </patternFill>
              </fill>
            </x14:dxf>
          </x14:cfRule>
          <xm:sqref>W17:Y17</xm:sqref>
        </x14:conditionalFormatting>
        <x14:conditionalFormatting xmlns:xm="http://schemas.microsoft.com/office/excel/2006/main">
          <x14:cfRule type="cellIs" priority="40" operator="equal" id="{0EFCD6B1-99E2-4F84-998B-B29A1B0C1496}">
            <xm:f>Foglio3!$C$8</xm:f>
            <x14:dxf>
              <font>
                <color rgb="FF9C0006"/>
              </font>
              <fill>
                <patternFill>
                  <bgColor rgb="FFFFC7CE"/>
                </patternFill>
              </fill>
            </x14:dxf>
          </x14:cfRule>
          <xm:sqref>W18:Y21</xm:sqref>
        </x14:conditionalFormatting>
        <x14:conditionalFormatting xmlns:xm="http://schemas.microsoft.com/office/excel/2006/main">
          <x14:cfRule type="cellIs" priority="27" operator="equal" id="{9A602E98-BB8A-433B-B70E-59738D3EA4DA}">
            <xm:f>Foglio3!$C$4</xm:f>
            <x14:dxf>
              <fill>
                <patternFill>
                  <bgColor theme="5"/>
                </patternFill>
              </fill>
            </x14:dxf>
          </x14:cfRule>
          <x14:cfRule type="cellIs" priority="28" operator="equal" id="{C4C05D34-64C3-4270-A64B-DB6BF34BAC08}">
            <xm:f>Foglio3!$C$3</xm:f>
            <x14:dxf>
              <fill>
                <patternFill>
                  <bgColor theme="9"/>
                </patternFill>
              </fill>
            </x14:dxf>
          </x14:cfRule>
          <x14:cfRule type="cellIs" priority="29" operator="equal" id="{AFCEA213-1C6C-4D9C-AC9E-2E0C31040D02}">
            <xm:f>Foglio3!$C$2</xm:f>
            <x14:dxf>
              <fill>
                <patternFill>
                  <bgColor theme="0" tint="-0.24994659260841701"/>
                </patternFill>
              </fill>
            </x14:dxf>
          </x14:cfRule>
          <x14:cfRule type="cellIs" priority="31" operator="equal" id="{F678C2C0-BF18-4DBE-8459-B2E183211379}">
            <xm:f>Foglio3!$C$7</xm:f>
            <x14:dxf>
              <fill>
                <patternFill>
                  <bgColor rgb="FFFF0000"/>
                </patternFill>
              </fill>
            </x14:dxf>
          </x14:cfRule>
          <xm:sqref>Y16:Y21</xm:sqref>
        </x14:conditionalFormatting>
        <x14:conditionalFormatting xmlns:xm="http://schemas.microsoft.com/office/excel/2006/main">
          <x14:cfRule type="cellIs" priority="30" operator="equal" id="{F45ED812-B78F-4756-BF5E-4D66035D123F}">
            <xm:f>Foglio3!$C$6</xm:f>
            <x14:dxf>
              <fill>
                <patternFill>
                  <bgColor theme="5" tint="0.59996337778862885"/>
                </patternFill>
              </fill>
            </x14:dxf>
          </x14:cfRule>
          <xm:sqref>Y16:Y21</xm:sqref>
        </x14:conditionalFormatting>
        <x14:conditionalFormatting xmlns:xm="http://schemas.microsoft.com/office/excel/2006/main">
          <x14:cfRule type="cellIs" priority="22" operator="equal" id="{A613910E-037D-458F-B042-EEBA7E21A6C5}">
            <xm:f>Foglio3!$C$4</xm:f>
            <x14:dxf>
              <fill>
                <patternFill>
                  <bgColor theme="5"/>
                </patternFill>
              </fill>
            </x14:dxf>
          </x14:cfRule>
          <x14:cfRule type="cellIs" priority="23" operator="equal" id="{44387E12-F2D5-43B7-97E9-BC3B29842420}">
            <xm:f>Foglio3!$C$3</xm:f>
            <x14:dxf>
              <fill>
                <patternFill>
                  <bgColor theme="9"/>
                </patternFill>
              </fill>
            </x14:dxf>
          </x14:cfRule>
          <x14:cfRule type="cellIs" priority="24" operator="equal" id="{AE4DB84D-DDB1-4038-A2F9-520F6F07B640}">
            <xm:f>Foglio3!$C$2</xm:f>
            <x14:dxf>
              <fill>
                <patternFill>
                  <bgColor theme="0" tint="-0.24994659260841701"/>
                </patternFill>
              </fill>
            </x14:dxf>
          </x14:cfRule>
          <x14:cfRule type="cellIs" priority="26" operator="equal" id="{19C902A3-2174-4B53-9897-193CC1EB6FC9}">
            <xm:f>Foglio3!$C$7</xm:f>
            <x14:dxf>
              <fill>
                <patternFill>
                  <bgColor rgb="FFFF0000"/>
                </patternFill>
              </fill>
            </x14:dxf>
          </x14:cfRule>
          <xm:sqref>AA16:AA21</xm:sqref>
        </x14:conditionalFormatting>
        <x14:conditionalFormatting xmlns:xm="http://schemas.microsoft.com/office/excel/2006/main">
          <x14:cfRule type="cellIs" priority="25" operator="equal" id="{6D010668-41C2-4CCF-8A67-54C12609E6BC}">
            <xm:f>Foglio3!$C$6</xm:f>
            <x14:dxf>
              <fill>
                <patternFill>
                  <bgColor theme="5" tint="0.59996337778862885"/>
                </patternFill>
              </fill>
            </x14:dxf>
          </x14:cfRule>
          <xm:sqref>AA16:AA21</xm:sqref>
        </x14:conditionalFormatting>
        <x14:conditionalFormatting xmlns:xm="http://schemas.microsoft.com/office/excel/2006/main">
          <x14:cfRule type="cellIs" priority="17" operator="equal" id="{B94A7D98-F97E-43A7-A17F-406C2520759C}">
            <xm:f>Foglio3!$C$4</xm:f>
            <x14:dxf>
              <fill>
                <patternFill>
                  <bgColor theme="5"/>
                </patternFill>
              </fill>
            </x14:dxf>
          </x14:cfRule>
          <x14:cfRule type="cellIs" priority="18" operator="equal" id="{6242F198-74B4-4165-9D2D-B4B081E67EF4}">
            <xm:f>Foglio3!$C$3</xm:f>
            <x14:dxf>
              <fill>
                <patternFill>
                  <bgColor theme="9"/>
                </patternFill>
              </fill>
            </x14:dxf>
          </x14:cfRule>
          <x14:cfRule type="cellIs" priority="19" operator="equal" id="{01477460-292F-41D6-A5E3-35BF45B029A4}">
            <xm:f>Foglio3!$C$2</xm:f>
            <x14:dxf>
              <fill>
                <patternFill>
                  <bgColor theme="0" tint="-0.24994659260841701"/>
                </patternFill>
              </fill>
            </x14:dxf>
          </x14:cfRule>
          <x14:cfRule type="cellIs" priority="21" operator="equal" id="{956BD9B5-74A0-480F-B033-7C97D7949E97}">
            <xm:f>Foglio3!$C$7</xm:f>
            <x14:dxf>
              <fill>
                <patternFill>
                  <bgColor rgb="FFFF0000"/>
                </patternFill>
              </fill>
            </x14:dxf>
          </x14:cfRule>
          <xm:sqref>AC16:AC21</xm:sqref>
        </x14:conditionalFormatting>
        <x14:conditionalFormatting xmlns:xm="http://schemas.microsoft.com/office/excel/2006/main">
          <x14:cfRule type="cellIs" priority="20" operator="equal" id="{B81FE049-9FE3-49A4-A212-AEB2F7C8E3BF}">
            <xm:f>Foglio3!$C$6</xm:f>
            <x14:dxf>
              <fill>
                <patternFill>
                  <bgColor theme="5" tint="0.59996337778862885"/>
                </patternFill>
              </fill>
            </x14:dxf>
          </x14:cfRule>
          <xm:sqref>AC16:AC21</xm:sqref>
        </x14:conditionalFormatting>
        <x14:conditionalFormatting xmlns:xm="http://schemas.microsoft.com/office/excel/2006/main">
          <x14:cfRule type="cellIs" priority="12" operator="equal" id="{84476FCF-31F0-4557-A80C-623A879B6662}">
            <xm:f>Foglio3!$C$4</xm:f>
            <x14:dxf>
              <fill>
                <patternFill>
                  <bgColor theme="5"/>
                </patternFill>
              </fill>
            </x14:dxf>
          </x14:cfRule>
          <x14:cfRule type="cellIs" priority="13" operator="equal" id="{5CAEF478-9601-4818-B0D4-EF02E733C252}">
            <xm:f>Foglio3!$C$3</xm:f>
            <x14:dxf>
              <fill>
                <patternFill>
                  <bgColor theme="9"/>
                </patternFill>
              </fill>
            </x14:dxf>
          </x14:cfRule>
          <x14:cfRule type="cellIs" priority="14" operator="equal" id="{EF72D140-8BB6-457C-A9FF-67C231DA97A2}">
            <xm:f>Foglio3!$C$2</xm:f>
            <x14:dxf>
              <fill>
                <patternFill>
                  <bgColor theme="0" tint="-0.24994659260841701"/>
                </patternFill>
              </fill>
            </x14:dxf>
          </x14:cfRule>
          <x14:cfRule type="cellIs" priority="16" operator="equal" id="{7530CF5E-EB27-4764-87E4-6ECB195E58C6}">
            <xm:f>Foglio3!$C$7</xm:f>
            <x14:dxf>
              <fill>
                <patternFill>
                  <bgColor rgb="FFFF0000"/>
                </patternFill>
              </fill>
            </x14:dxf>
          </x14:cfRule>
          <xm:sqref>AE16:AE21</xm:sqref>
        </x14:conditionalFormatting>
        <x14:conditionalFormatting xmlns:xm="http://schemas.microsoft.com/office/excel/2006/main">
          <x14:cfRule type="cellIs" priority="15" operator="equal" id="{7A487B4C-C929-40E9-8641-A25ED6E5F76C}">
            <xm:f>Foglio3!$C$6</xm:f>
            <x14:dxf>
              <fill>
                <patternFill>
                  <bgColor theme="5" tint="0.59996337778862885"/>
                </patternFill>
              </fill>
            </x14:dxf>
          </x14:cfRule>
          <xm:sqref>AE16:AE21</xm:sqref>
        </x14:conditionalFormatting>
        <x14:conditionalFormatting xmlns:xm="http://schemas.microsoft.com/office/excel/2006/main">
          <x14:cfRule type="cellIs" priority="1" operator="equal" id="{777FA89F-8173-4902-A404-D9DEDACA3C0E}">
            <xm:f>Foglio3!$C$13</xm:f>
            <x14:dxf>
              <fill>
                <patternFill>
                  <bgColor theme="5"/>
                </patternFill>
              </fill>
            </x14:dxf>
          </x14:cfRule>
          <x14:cfRule type="cellIs" priority="2" operator="equal" id="{DF43554A-284C-46B1-8619-7C54559E1DD2}">
            <xm:f>Foglio3!$C$14</xm:f>
            <x14:dxf>
              <fill>
                <patternFill>
                  <bgColor theme="9"/>
                </patternFill>
              </fill>
            </x14:dxf>
          </x14:cfRule>
          <x14:cfRule type="cellIs" priority="3" operator="equal" id="{7F608F3A-1EA3-4D1E-A595-D71B7CEF1E01}">
            <xm:f>Foglio3!$C$2</xm:f>
            <x14:dxf>
              <fill>
                <patternFill>
                  <bgColor theme="0" tint="-0.24994659260841701"/>
                </patternFill>
              </fill>
            </x14:dxf>
          </x14:cfRule>
          <x14:cfRule type="cellIs" priority="4" operator="equal" id="{63F57588-2F2B-4075-BA29-9928C00CCF56}">
            <xm:f>Foglio3!$C$12</xm:f>
            <x14:dxf>
              <fill>
                <patternFill>
                  <bgColor rgb="FFFF0000"/>
                </patternFill>
              </fill>
            </x14:dxf>
          </x14:cfRule>
          <xm:sqref>AM15:AM21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dimension ref="A1:H19"/>
  <sheetViews>
    <sheetView topLeftCell="I1" workbookViewId="0">
      <selection sqref="A1:H1048576"/>
    </sheetView>
  </sheetViews>
  <sheetFormatPr defaultRowHeight="14.5"/>
  <cols>
    <col min="1" max="1" width="8.7265625" hidden="1" customWidth="1"/>
    <col min="2" max="2" width="41.1796875" hidden="1" customWidth="1"/>
    <col min="3" max="3" width="35" hidden="1" customWidth="1"/>
    <col min="4" max="4" width="30.54296875" hidden="1" customWidth="1"/>
    <col min="5" max="5" width="8.7265625" hidden="1" customWidth="1"/>
    <col min="6" max="6" width="29.54296875" hidden="1" customWidth="1"/>
    <col min="7" max="7" width="25.81640625" hidden="1" customWidth="1"/>
    <col min="8" max="8" width="19.54296875" hidden="1" customWidth="1"/>
  </cols>
  <sheetData>
    <row r="1" spans="2:8">
      <c r="B1" s="32" t="s">
        <v>46</v>
      </c>
      <c r="C1" s="33" t="s">
        <v>47</v>
      </c>
      <c r="D1" s="34" t="s">
        <v>48</v>
      </c>
    </row>
    <row r="2" spans="2:8">
      <c r="B2" s="27" t="s">
        <v>111</v>
      </c>
      <c r="C2" s="26" t="s">
        <v>112</v>
      </c>
      <c r="D2" s="28"/>
    </row>
    <row r="3" spans="2:8" ht="15" thickBot="1">
      <c r="B3" s="27" t="s">
        <v>109</v>
      </c>
      <c r="C3" s="26" t="s">
        <v>26</v>
      </c>
      <c r="D3" s="28"/>
    </row>
    <row r="4" spans="2:8">
      <c r="B4" s="27" t="s">
        <v>110</v>
      </c>
      <c r="C4" s="26" t="s">
        <v>27</v>
      </c>
      <c r="D4" s="28"/>
      <c r="F4" s="35" t="s">
        <v>49</v>
      </c>
      <c r="G4" s="36" t="s">
        <v>53</v>
      </c>
      <c r="H4" s="37" t="s">
        <v>48</v>
      </c>
    </row>
    <row r="5" spans="2:8">
      <c r="B5" s="27"/>
      <c r="C5" s="26"/>
      <c r="D5" s="28"/>
      <c r="F5" s="27"/>
      <c r="G5" s="26"/>
      <c r="H5" s="28"/>
    </row>
    <row r="6" spans="2:8">
      <c r="B6" s="27" t="s">
        <v>108</v>
      </c>
      <c r="C6" s="26" t="s">
        <v>30</v>
      </c>
      <c r="D6" s="28">
        <v>1</v>
      </c>
      <c r="F6" s="27" t="s">
        <v>50</v>
      </c>
      <c r="G6" s="26" t="s">
        <v>30</v>
      </c>
      <c r="H6" s="28">
        <v>1</v>
      </c>
    </row>
    <row r="7" spans="2:8">
      <c r="B7" s="27" t="s">
        <v>29</v>
      </c>
      <c r="C7" s="26" t="s">
        <v>31</v>
      </c>
      <c r="D7" s="28">
        <v>3</v>
      </c>
      <c r="F7" s="27" t="s">
        <v>51</v>
      </c>
      <c r="G7" s="26" t="s">
        <v>27</v>
      </c>
      <c r="H7" s="28">
        <v>2</v>
      </c>
    </row>
    <row r="8" spans="2:8" ht="15" thickBot="1">
      <c r="B8" s="29" t="s">
        <v>107</v>
      </c>
      <c r="C8" s="30" t="s">
        <v>27</v>
      </c>
      <c r="D8" s="31">
        <v>2</v>
      </c>
      <c r="F8" s="29" t="s">
        <v>52</v>
      </c>
      <c r="G8" s="30" t="s">
        <v>31</v>
      </c>
      <c r="H8" s="31">
        <v>3</v>
      </c>
    </row>
    <row r="10" spans="2:8" ht="15" thickBot="1"/>
    <row r="11" spans="2:8">
      <c r="B11" s="32" t="s">
        <v>54</v>
      </c>
      <c r="C11" s="37" t="s">
        <v>60</v>
      </c>
    </row>
    <row r="12" spans="2:8">
      <c r="B12" s="27" t="s">
        <v>68</v>
      </c>
      <c r="C12" s="28" t="s">
        <v>61</v>
      </c>
    </row>
    <row r="13" spans="2:8">
      <c r="B13" s="27" t="s">
        <v>69</v>
      </c>
      <c r="C13" s="28" t="s">
        <v>64</v>
      </c>
    </row>
    <row r="14" spans="2:8" ht="15" thickBot="1">
      <c r="B14" s="29" t="s">
        <v>63</v>
      </c>
      <c r="C14" s="31" t="s">
        <v>62</v>
      </c>
    </row>
    <row r="17" spans="2:3">
      <c r="B17" t="s">
        <v>114</v>
      </c>
      <c r="C17" s="26" t="s">
        <v>30</v>
      </c>
    </row>
    <row r="18" spans="2:3">
      <c r="B18" t="s">
        <v>113</v>
      </c>
      <c r="C18" s="26" t="s">
        <v>31</v>
      </c>
    </row>
    <row r="19" spans="2:3" ht="15" thickBot="1">
      <c r="B19" t="s">
        <v>115</v>
      </c>
      <c r="C19" s="30" t="s">
        <v>27</v>
      </c>
    </row>
  </sheetData>
  <sheetProtection algorithmName="SHA-512" hashValue="oBPTfkRvN54JMYN7vDtUppT3gvN9cFudtpU2mxJghM63EqPQPNJvM5nuqnk6cH64V8E3t6AG04brJEzxvqBq0Q==" saltValue="b1mOR203rUr0dHo10J6FSA==" spinCount="10000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ublished="0"/>
  <dimension ref="A1:A16"/>
  <sheetViews>
    <sheetView topLeftCell="B1" workbookViewId="0">
      <selection sqref="A1:A1048576"/>
    </sheetView>
  </sheetViews>
  <sheetFormatPr defaultColWidth="8.7265625" defaultRowHeight="14.5"/>
  <cols>
    <col min="1" max="1" width="8.7265625" style="77" hidden="1" customWidth="1"/>
    <col min="2" max="16384" width="8.7265625" style="77"/>
  </cols>
  <sheetData>
    <row r="1" spans="1:1">
      <c r="A1" s="76" t="s">
        <v>111</v>
      </c>
    </row>
    <row r="2" spans="1:1">
      <c r="A2" s="76" t="s">
        <v>109</v>
      </c>
    </row>
    <row r="3" spans="1:1">
      <c r="A3" s="76" t="s">
        <v>110</v>
      </c>
    </row>
    <row r="6" spans="1:1">
      <c r="A6" s="77" t="s">
        <v>116</v>
      </c>
    </row>
    <row r="7" spans="1:1">
      <c r="A7" s="77" t="s">
        <v>117</v>
      </c>
    </row>
    <row r="8" spans="1:1">
      <c r="A8" s="77" t="s">
        <v>118</v>
      </c>
    </row>
    <row r="10" spans="1:1">
      <c r="A10" s="77" t="s">
        <v>114</v>
      </c>
    </row>
    <row r="11" spans="1:1">
      <c r="A11" s="77" t="s">
        <v>113</v>
      </c>
    </row>
    <row r="12" spans="1:1">
      <c r="A12" s="77" t="s">
        <v>115</v>
      </c>
    </row>
    <row r="14" spans="1:1">
      <c r="A14" s="77" t="s">
        <v>108</v>
      </c>
    </row>
    <row r="15" spans="1:1">
      <c r="A15" s="77" t="s">
        <v>107</v>
      </c>
    </row>
    <row r="16" spans="1:1">
      <c r="A16" s="77" t="s">
        <v>29</v>
      </c>
    </row>
  </sheetData>
  <sheetProtection algorithmName="SHA-512" hashValue="sXkLYnBK5ATm7kB/GUBNMbZ7YRSEqhd2mIgMkMpV51AfY6Ux/Dp1mYTL8fPOscbY0yyrQeje3lXS595KL4CZKw==" saltValue="1BPNAI9sPuJ9CBgQcUdB/g=="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mappatura</vt:lpstr>
      <vt:lpstr>a.d.r.</vt:lpstr>
      <vt:lpstr>Foglio3</vt:lpstr>
      <vt:lpstr>Foglio1</vt:lpstr>
      <vt:lpstr>a.d.r.!Area_stampa</vt:lpstr>
      <vt:lpstr>mappatura!Area_stampa</vt:lpstr>
      <vt:lpstr>a.d.r.!Titoli_stampa</vt:lpstr>
      <vt:lpstr>mappatura!Titoli_stampa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dc:creator>
  <cp:lastModifiedBy>Giusy</cp:lastModifiedBy>
  <cp:lastPrinted>2018-03-16T09:41:00Z</cp:lastPrinted>
  <dcterms:created xsi:type="dcterms:W3CDTF">2017-01-22T09:00:07Z</dcterms:created>
  <dcterms:modified xsi:type="dcterms:W3CDTF">2023-06-13T09:27:30Z</dcterms:modified>
</cp:coreProperties>
</file>